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Tracker" sheetId="2" state="visible" r:id="rId4"/>
    <sheet name="Summary" sheetId="3" state="visible" r:id="rId5"/>
    <sheet name="Reminder emails" sheetId="4" state="visible" r:id="rId6"/>
  </sheets>
  <definedNames>
    <definedName function="false" hidden="false" localSheetId="1" name="_xlnm.Print_Titles" vbProcedure="false">Tracker!$4:$4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<sst xmlns="http://schemas.openxmlformats.org/spreadsheetml/2006/main" count="186" uniqueCount="124">
  <si>
    <t xml:space="preserve">Landlord Certificate Renewal Tracker</t>
  </si>
  <si>
    <t xml:space="preserve">See at a glance which landlords' gas safety, EICR, PAT and boiler service renewals are overdue or coming up, so you can get them booked in.</t>
  </si>
  <si>
    <t xml:space="preserve">How to use it</t>
  </si>
  <si>
    <t xml:space="preserve">Delete the 8 example rows on the Tracker sheet (their Notes say "Example row: delete before use"). Select the rows, right-click and choose Delete (in Excel: Delete &gt; Table Rows).</t>
  </si>
  <si>
    <t xml:space="preserve">Add one row for each certificate at each property. A flat with gas and electrics gets two rows: one for Gas safety (CP12) and one for EICR. Fill in the address and the landlord or agent's contact details.</t>
  </si>
  <si>
    <t xml:space="preserve">Pick the certificate from the dropdown and enter the date it was last done, as dd/mm/yyyy.</t>
  </si>
  <si>
    <t xml:space="preserve">Leave the grey columns alone: Valid for, Next due, Days left and Status work themselves out from today's date. Only use Custom months if a certificate needs a different interval, e.g. an EICR that says re-test in 3 years (36), or anything set to Other.</t>
  </si>
  <si>
    <t xml:space="preserve">Once a week, filter Status to Overdue and Due within 30 days. Contact the landlord or agent (templates on the Reminder emails sheet), then fill in Reminder sent and Booked?.</t>
  </si>
  <si>
    <t xml:space="preserve">When the job is done, change Last done to the new date. The row goes back to OK with the next due date. The Summary sheet shows the totals.</t>
  </si>
  <si>
    <t xml:space="preserve">Colour key</t>
  </si>
  <si>
    <t xml:space="preserve">Type here</t>
  </si>
  <si>
    <t xml:space="preserve">White cells on the Tracker are for you to fill in.</t>
  </si>
  <si>
    <t xml:space="preserve">Calculated</t>
  </si>
  <si>
    <t xml:space="preserve">Grey cells are worked out automatically. Don't type over them.</t>
  </si>
  <si>
    <t xml:space="preserve">Overdue</t>
  </si>
  <si>
    <t xml:space="preserve">The due date has passed.</t>
  </si>
  <si>
    <t xml:space="preserve">Due within 30 days</t>
  </si>
  <si>
    <t xml:space="preserve">Due today or in the next 30 days.</t>
  </si>
  <si>
    <t xml:space="preserve">Due within 60 days</t>
  </si>
  <si>
    <t xml:space="preserve">Due in 31 to 60 days.</t>
  </si>
  <si>
    <t xml:space="preserve">OK</t>
  </si>
  <si>
    <t xml:space="preserve">More than 60 days to go.</t>
  </si>
  <si>
    <t xml:space="preserve">Check details</t>
  </si>
  <si>
    <t xml:space="preserve">A date is entered but no due date can be worked out: pick a certificate type, add Custom months for Other, or re-type the date as dd/mm/yyyy.</t>
  </si>
  <si>
    <t xml:space="preserve">Validity defaults (used by the Tracker)</t>
  </si>
  <si>
    <t xml:space="preserve">Certificate</t>
  </si>
  <si>
    <t xml:space="preserve">Default (months)</t>
  </si>
  <si>
    <t xml:space="preserve">Notes</t>
  </si>
  <si>
    <t xml:space="preserve">Gas safety (CP12)</t>
  </si>
  <si>
    <t xml:space="preserve">Landlords must have an annual gas safety check by a Gas Safe registered engineer and keep the record (Gas Safety (Installation and Use) Regulations 1998).</t>
  </si>
  <si>
    <t xml:space="preserve">EICR</t>
  </si>
  <si>
    <t xml:space="preserve">Private rented homes in England: at least every 5 years, or sooner if the last report says so (Electrical Safety Standards in the Private Rented Sector (England) Regulations 2020). For a shorter interval, use Custom months on that row.</t>
  </si>
  <si>
    <t xml:space="preserve">PAT</t>
  </si>
  <si>
    <t xml:space="preserve">No fixed legal interval. 12 months is a common default; adjust per item with Custom months.</t>
  </si>
  <si>
    <t xml:space="preserve">Boiler service</t>
  </si>
  <si>
    <t xml:space="preserve">Recommended every 12 months (often needed to keep the manufacturer's warranty). Not the same as a gas safety check.</t>
  </si>
  <si>
    <t xml:space="preserve">Other</t>
  </si>
  <si>
    <t xml:space="preserve">No default. Enter your own interval in Custom months on each row.</t>
  </si>
  <si>
    <t xml:space="preserve">You can change the default months above and the Tracker will use them. To change a single row, use Custom months on the Tracker instead.</t>
  </si>
  <si>
    <t xml:space="preserve">These defaults are general guidance, not legal advice. Rules can differ in Scotland, Wales and Northern Ireland, so check the current regulations for the properties you cover.</t>
  </si>
  <si>
    <t xml:space="preserve">Tips</t>
  </si>
  <si>
    <t xml:space="preserve">•</t>
  </si>
  <si>
    <t xml:space="preserve">Printing: filter the Status column first (for example untick (Blanks)) so only the rows you need print.</t>
  </si>
  <si>
    <t xml:space="preserve">Google Sheets: if dates don't work, set File &gt; Settings &gt; Locale to United Kingdom.</t>
  </si>
  <si>
    <t xml:space="preserve">Need more than 500 rows? Copy the last row of the Tracker and paste it into the rows below. The Summary counts up to row 2,000.</t>
  </si>
  <si>
    <t xml:space="preserve">Want the reminders sent for you automatically? Orbit Studio · hello@orbitstudio.co.uk · orbitstudio.co.uk</t>
  </si>
  <si>
    <t xml:space="preserve">Today:</t>
  </si>
  <si>
    <t xml:space="preserve">Type in the white columns. Grey columns fill in automatically and update every day. See the How to use sheet for the colour key and validity defaults.</t>
  </si>
  <si>
    <t xml:space="preserve">Property address</t>
  </si>
  <si>
    <t xml:space="preserve">Landlord / agent</t>
  </si>
  <si>
    <t xml:space="preserve">Contact email</t>
  </si>
  <si>
    <t xml:space="preserve">Contact phone</t>
  </si>
  <si>
    <t xml:space="preserve">Last done</t>
  </si>
  <si>
    <t xml:space="preserve">Custom months</t>
  </si>
  <si>
    <t xml:space="preserve">Valid for (months)</t>
  </si>
  <si>
    <t xml:space="preserve">Next due</t>
  </si>
  <si>
    <t xml:space="preserve">Days left</t>
  </si>
  <si>
    <t xml:space="preserve">Status</t>
  </si>
  <si>
    <t xml:space="preserve">Reminder sent</t>
  </si>
  <si>
    <t xml:space="preserve">Booked?</t>
  </si>
  <si>
    <t xml:space="preserve">1 Example Street, Anytown</t>
  </si>
  <si>
    <t xml:space="preserve">Example Lettings Ltd</t>
  </si>
  <si>
    <t xml:space="preserve">landlord@example.com</t>
  </si>
  <si>
    <t xml:space="preserve">07700 900123</t>
  </si>
  <si>
    <t xml:space="preserve">No</t>
  </si>
  <si>
    <t xml:space="preserve">Example row: delete before use</t>
  </si>
  <si>
    <t xml:space="preserve">2 Sample Road, Anytown</t>
  </si>
  <si>
    <t xml:space="preserve">Sample Property Management</t>
  </si>
  <si>
    <t xml:space="preserve">agent@example.net</t>
  </si>
  <si>
    <t xml:space="preserve">07700 900456</t>
  </si>
  <si>
    <t xml:space="preserve">Yes</t>
  </si>
  <si>
    <t xml:space="preserve">3 Example Street, Anytown</t>
  </si>
  <si>
    <t xml:space="preserve">Flat 4, Example House, Testville</t>
  </si>
  <si>
    <t xml:space="preserve">A. Landlord (example)</t>
  </si>
  <si>
    <t xml:space="preserve">a.landlord@example.org</t>
  </si>
  <si>
    <t xml:space="preserve">07700 900789</t>
  </si>
  <si>
    <t xml:space="preserve">5 Demo Lane, Anytown</t>
  </si>
  <si>
    <t xml:space="preserve">Demo Estates (example)</t>
  </si>
  <si>
    <t xml:space="preserve">office@example.org</t>
  </si>
  <si>
    <t xml:space="preserve">07700 900321</t>
  </si>
  <si>
    <t xml:space="preserve">6 Sample Road, Anytown</t>
  </si>
  <si>
    <t xml:space="preserve">7 Example Street, Anytown</t>
  </si>
  <si>
    <t xml:space="preserve">Unit 8, Sample Court, Testville</t>
  </si>
  <si>
    <t xml:space="preserve">Summary</t>
  </si>
  <si>
    <t xml:space="preserve">Counts update automatically from the Tracker sheet.</t>
  </si>
  <si>
    <t xml:space="preserve">At a glance</t>
  </si>
  <si>
    <t xml:space="preserve">Count</t>
  </si>
  <si>
    <t xml:space="preserve">Total certificates with a due date</t>
  </si>
  <si>
    <t xml:space="preserve">Action list</t>
  </si>
  <si>
    <t xml:space="preserve">Due in the next 30 days</t>
  </si>
  <si>
    <t xml:space="preserve">Overdue or due within 30 days, not booked yet</t>
  </si>
  <si>
    <t xml:space="preserve">Rows to check (date entered but no due date)</t>
  </si>
  <si>
    <t xml:space="preserve">By certificate type</t>
  </si>
  <si>
    <t xml:space="preserve">Total</t>
  </si>
  <si>
    <t xml:space="preserve">All certificates</t>
  </si>
  <si>
    <t xml:space="preserve">Status counts cover rows 5 to 2,000 of the Tracker. "Due in the next 30 days" means 0 to 30 days left, including today.</t>
  </si>
  <si>
    <t xml:space="preserve">Reminder emails</t>
  </si>
  <si>
    <t xml:space="preserve">Three short templates to copy into an email. Replace everything in [square brackets], then put the date in the Reminder sent column on the Tracker.</t>
  </si>
  <si>
    <t xml:space="preserve">Template 1</t>
  </si>
  <si>
    <t xml:space="preserve">About 60 days before the due date</t>
  </si>
  <si>
    <t xml:space="preserve">Subject</t>
  </si>
  <si>
    <t xml:space="preserve">[Certificate] for [property address] due on [due date]</t>
  </si>
  <si>
    <t xml:space="preserve">Message</t>
  </si>
  <si>
    <t xml:space="preserve">Dear [name],</t>
  </si>
  <si>
    <t xml:space="preserve">Our records show that the [certificate] for [property address] is due for renewal on [due date].</t>
  </si>
  <si>
    <t xml:space="preserve">We'd be happy to book this in for you. If you send us a few days and times that suit you or your tenant, we'll confirm an appointment.</t>
  </si>
  <si>
    <t xml:space="preserve">If you've already arranged this with someone else, just let us know and we'll update our records.</t>
  </si>
  <si>
    <t xml:space="preserve">Kind regards,</t>
  </si>
  <si>
    <t xml:space="preserve">[Your name]</t>
  </si>
  <si>
    <t xml:space="preserve">[Company name] · [phone] · [email]</t>
  </si>
  <si>
    <t xml:space="preserve">Template 2</t>
  </si>
  <si>
    <t xml:space="preserve">About 30 days before the due date</t>
  </si>
  <si>
    <t xml:space="preserve">Reminder: [certificate] for [property address] due on [due date]</t>
  </si>
  <si>
    <t xml:space="preserve">A quick reminder that the [certificate] for [property address] is due on [due date], which is about a month away.</t>
  </si>
  <si>
    <t xml:space="preserve">We can visit on [date option 1] or [date option 2]. Would either of these suit you or your tenant? If not, let us know what works and we'll fit around you.</t>
  </si>
  <si>
    <t xml:space="preserve">If you've already booked this, please ignore this email.</t>
  </si>
  <si>
    <t xml:space="preserve">Template 3</t>
  </si>
  <si>
    <t xml:space="preserve">Overdue: [certificate] for [property address]</t>
  </si>
  <si>
    <t xml:space="preserve">Our records show that the [certificate] for [property address] was due on [due date], and we don't have a visit booked yet.</t>
  </si>
  <si>
    <t xml:space="preserve">[Gas safety or EICR only:] As this check is a legal requirement for most rented homes, we'd recommend booking it as soon as possible.</t>
  </si>
  <si>
    <t xml:space="preserve">We can come out as soon as [earliest date]. Please reply or call us on [phone] and we'll get it booked in.</t>
  </si>
  <si>
    <t xml:space="preserve">If the work has already been done by someone else, please let us know so we can update our records.</t>
  </si>
  <si>
    <t xml:space="preserve">Tip</t>
  </si>
  <si>
    <t xml:space="preserve">Log the date you send each reminder in the Reminder sent column, so you don't chase the same landlord twice.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</si>
</sst>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\ mmm\ yyyy"/>
    <numFmt numFmtId="167" formatCode="@"/>
    <numFmt numFmtId="168" formatCode="dd/mm/yyyy"/>
  </numFmts>
  <fonts count="2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2A44"/>
      <name val="Arial"/>
      <family val="0"/>
      <charset val="1"/>
    </font>
    <font>
      <sz val="10"/>
      <color rgb="FF5F6B7A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7F0000"/>
      <name val="Arial"/>
      <family val="0"/>
      <charset val="1"/>
    </font>
    <font>
      <sz val="10"/>
      <color rgb="FF6B3A00"/>
      <name val="Arial"/>
      <family val="0"/>
      <charset val="1"/>
    </font>
    <font>
      <sz val="10"/>
      <color rgb="FF5C4B00"/>
      <name val="Arial"/>
      <family val="0"/>
      <charset val="1"/>
    </font>
    <font>
      <i val="true"/>
      <sz val="10"/>
      <color rgb="FF1F2A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1F2A44"/>
      <name val="Arial"/>
      <family val="0"/>
      <charset val="1"/>
    </font>
    <font>
      <i val="true"/>
      <sz val="9"/>
      <color rgb="FF5F6B7A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b val="true"/>
      <sz val="16"/>
      <color rgb="FF1F2A44"/>
      <name val="Arial"/>
      <family val="0"/>
      <charset val="1"/>
    </font>
    <font>
      <sz val="10"/>
      <color rgb="FF333F52"/>
      <name val="Arial"/>
      <family val="0"/>
      <charset val="1"/>
    </font>
    <font>
      <i val="true"/>
      <sz val="10"/>
      <color rgb="FF5F6B7A"/>
      <name val="Arial"/>
      <family val="0"/>
      <charset val="1"/>
    </font>
    <font>
      <b val="true"/>
      <sz val="10"/>
      <color rgb="FF6B3A00"/>
      <name val="Arial"/>
      <family val="0"/>
      <charset val="1"/>
    </font>
    <font>
      <b val="true"/>
      <sz val="10"/>
      <color rgb="FF5C4B00"/>
      <name val="Arial"/>
      <family val="0"/>
      <charset val="1"/>
    </font>
    <font>
      <b val="true"/>
      <sz val="10"/>
      <color rgb="FF5F6B7A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2A44"/>
        <bgColor rgb="FF222222"/>
      </patternFill>
    </fill>
    <fill>
      <patternFill patternType="solid">
        <fgColor rgb="FFFFFFFF"/>
        <bgColor rgb="FFEEF1F5"/>
      </patternFill>
    </fill>
    <fill>
      <patternFill patternType="solid">
        <fgColor rgb="FFEEF1F5"/>
        <bgColor rgb="FFFFFFFF"/>
      </patternFill>
    </fill>
    <fill>
      <patternFill patternType="solid">
        <fgColor rgb="FFF4B4B4"/>
        <bgColor rgb="FFFFCC80"/>
      </patternFill>
    </fill>
    <fill>
      <patternFill patternType="solid">
        <fgColor rgb="FFFFCC80"/>
        <bgColor rgb="FFF4B4B4"/>
      </patternFill>
    </fill>
    <fill>
      <patternFill patternType="solid">
        <fgColor rgb="FFFFF3B0"/>
        <bgColor rgb="FFEEF1F5"/>
      </patternFill>
    </fill>
    <fill>
      <patternFill patternType="solid">
        <fgColor rgb="FFDCE3EE"/>
        <bgColor rgb="FFD0D5DD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2A44"/>
      </bottom>
      <diagonal/>
    </border>
    <border diagonalUp="false" diagonalDown="false">
      <left/>
      <right/>
      <top/>
      <bottom style="medium">
        <color rgb="FFFFFFFF"/>
      </bottom>
      <diagonal/>
    </border>
    <border diagonalUp="false" diagonalDown="false">
      <left/>
      <right/>
      <top/>
      <bottom style="thin">
        <color rgb="FFD0D5DD"/>
      </bottom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3A4766"/>
      </left>
      <right style="thin">
        <color rgb="FF3A4766"/>
      </right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medium">
        <color rgb="FF1F2A44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4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5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6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7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8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2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1F5"/>
          <bgColor rgb="FF000000"/>
        </patternFill>
      </fill>
    </dxf>
    <dxf>
      <fill>
        <patternFill patternType="solid">
          <fgColor rgb="FF333F52"/>
          <bgColor rgb="FF000000"/>
        </patternFill>
      </fill>
    </dxf>
    <dxf>
      <fill>
        <patternFill patternType="solid">
          <fgColor rgb="FFF4B4B4"/>
          <bgColor rgb="FF000000"/>
        </patternFill>
      </fill>
    </dxf>
    <dxf>
      <fill>
        <patternFill patternType="solid">
          <fgColor rgb="FFFFCC80"/>
          <bgColor rgb="FF000000"/>
        </patternFill>
      </fill>
    </dxf>
    <dxf>
      <fill>
        <patternFill patternType="solid">
          <fgColor rgb="FFFFF3B0"/>
          <bgColor rgb="FF000000"/>
        </patternFill>
      </fill>
    </dxf>
    <dxf>
      <fill>
        <patternFill patternType="solid">
          <fgColor rgb="FF5C4B00"/>
          <bgColor rgb="FF000000"/>
        </patternFill>
      </fill>
    </dxf>
    <dxf>
      <fill>
        <patternFill patternType="solid">
          <fgColor rgb="FF6B3A00"/>
          <bgColor rgb="FF000000"/>
        </patternFill>
      </fill>
    </dxf>
    <dxf>
      <fill>
        <patternFill patternType="solid">
          <fgColor rgb="FF7F0000"/>
          <bgColor rgb="FF000000"/>
        </patternFill>
      </fill>
    </dxf>
    <dxf>
      <fill>
        <patternFill patternType="solid">
          <fgColor rgb="FF5F6B7A"/>
          <bgColor rgb="FF000000"/>
        </patternFill>
      </fill>
    </dxf>
    <dxf>
      <font>
        <b val="1"/>
        <color rgb="FF7F0000"/>
      </font>
      <fill>
        <patternFill>
          <bgColor rgb="FFF4B4B4"/>
        </patternFill>
      </fill>
    </dxf>
    <dxf>
      <font>
        <b val="1"/>
        <color rgb="FF6B3A00"/>
      </font>
      <fill>
        <patternFill>
          <bgColor rgb="FFFFCC80"/>
        </patternFill>
      </fill>
    </dxf>
    <dxf>
      <font>
        <color rgb="FF5C4B00"/>
      </font>
      <fill>
        <patternFill>
          <bgColor rgb="FFFFF3B0"/>
        </patternFill>
      </fill>
    </dxf>
    <dxf>
      <font>
        <i val="1"/>
        <color rgb="FF1F2A44"/>
      </font>
      <fill>
        <patternFill>
          <bgColor rgb="FFDCE3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F0000"/>
      <rgbColor rgb="FF008000"/>
      <rgbColor rgb="FF000080"/>
      <rgbColor rgb="FF5C4B00"/>
      <rgbColor rgb="FF800080"/>
      <rgbColor rgb="FF008080"/>
      <rgbColor rgb="FFC0C0C0"/>
      <rgbColor rgb="FF808080"/>
      <rgbColor rgb="FF9999FF"/>
      <rgbColor rgb="FF993366"/>
      <rgbColor rgb="FFEEF1F5"/>
      <rgbColor rgb="FFDCE3EE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4B4B4"/>
      <rgbColor rgb="FFCC99FF"/>
      <rgbColor rgb="FFFFCC80"/>
      <rgbColor rgb="FF3366FF"/>
      <rgbColor rgb="FF33CCCC"/>
      <rgbColor rgb="FF99CC00"/>
      <rgbColor rgb="FFFFCC00"/>
      <rgbColor rgb="FFFF9900"/>
      <rgbColor rgb="FFFF6600"/>
      <rgbColor rgb="FF5F6B7A"/>
      <rgbColor rgb="FF969696"/>
      <rgbColor rgb="FF1F2A44"/>
      <rgbColor rgb="FF339966"/>
      <rgbColor rgb="FF003300"/>
      <rgbColor rgb="FF222222"/>
      <rgbColor rgb="FF6B3A00"/>
      <rgbColor rgb="FF993366"/>
      <rgbColor rgb="FF3A4766"/>
      <rgbColor rgb="FF333F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ertificateTracker" displayName="CertificateTracker" ref="A4:N504" headerRowCount="1" totalsRowCount="0" totalsRowShown="0">
  <autoFilter ref="A4:N504"/>
  <tableColumns count="14">
    <tableColumn id="1" name="Property address"/>
    <tableColumn id="2" name="Landlord / agent"/>
    <tableColumn id="3" name="Contact email"/>
    <tableColumn id="4" name="Contact phone"/>
    <tableColumn id="5" name="Certificate"/>
    <tableColumn id="6" name="Last done"/>
    <tableColumn id="7" name="Custom months"/>
    <tableColumn id="8" name="Valid for (months)"/>
    <tableColumn id="9" name="Next due"/>
    <tableColumn id="10" name="Days left"/>
    <tableColumn id="11" name="Status"/>
    <tableColumn id="12" name="Reminder sent"/>
    <tableColumn id="13" name="Booked?"/>
    <tableColumn id="14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rbitstudio.co.uk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78"/>
  </cols>
  <sheetData>
    <row r="1" customFormat="false" ht="30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4"/>
      <c r="C4" s="4"/>
      <c r="D4" s="4"/>
    </row>
    <row r="5" customFormat="false" ht="31.5" hidden="false" customHeight="true" outlineLevel="0" collapsed="false">
      <c r="A5" s="5" t="n">
        <v>1</v>
      </c>
      <c r="B5" s="6" t="s">
        <v>3</v>
      </c>
      <c r="C5" s="6"/>
      <c r="D5" s="6"/>
    </row>
    <row r="6" customFormat="false" ht="31.5" hidden="false" customHeight="true" outlineLevel="0" collapsed="false">
      <c r="A6" s="5" t="n">
        <v>2</v>
      </c>
      <c r="B6" s="6" t="s">
        <v>4</v>
      </c>
      <c r="C6" s="6"/>
      <c r="D6" s="6"/>
    </row>
    <row r="7" customFormat="false" ht="21.75" hidden="false" customHeight="true" outlineLevel="0" collapsed="false">
      <c r="A7" s="5" t="n">
        <v>3</v>
      </c>
      <c r="B7" s="6" t="s">
        <v>5</v>
      </c>
      <c r="C7" s="6"/>
      <c r="D7" s="6"/>
    </row>
    <row r="8" customFormat="false" ht="43.5" hidden="false" customHeight="true" outlineLevel="0" collapsed="false">
      <c r="A8" s="5" t="n">
        <v>4</v>
      </c>
      <c r="B8" s="6" t="s">
        <v>6</v>
      </c>
      <c r="C8" s="6"/>
      <c r="D8" s="6"/>
    </row>
    <row r="9" customFormat="false" ht="31.5" hidden="false" customHeight="true" outlineLevel="0" collapsed="false">
      <c r="A9" s="5" t="n">
        <v>5</v>
      </c>
      <c r="B9" s="6" t="s">
        <v>7</v>
      </c>
      <c r="C9" s="6"/>
      <c r="D9" s="6"/>
    </row>
    <row r="10" customFormat="false" ht="31.5" hidden="false" customHeight="true" outlineLevel="0" collapsed="false">
      <c r="A10" s="5" t="n">
        <v>6</v>
      </c>
      <c r="B10" s="6" t="s">
        <v>8</v>
      </c>
      <c r="C10" s="6"/>
      <c r="D10" s="6"/>
    </row>
    <row r="12" customFormat="false" ht="21.75" hidden="false" customHeight="true" outlineLevel="0" collapsed="false">
      <c r="A12" s="3" t="s">
        <v>9</v>
      </c>
      <c r="B12" s="4"/>
      <c r="C12" s="4"/>
      <c r="D12" s="4"/>
    </row>
    <row r="13" customFormat="false" ht="18" hidden="false" customHeight="true" outlineLevel="0" collapsed="false">
      <c r="B13" s="7" t="s">
        <v>10</v>
      </c>
      <c r="C13" s="8" t="s">
        <v>11</v>
      </c>
      <c r="D13" s="8"/>
    </row>
    <row r="14" customFormat="false" ht="18" hidden="false" customHeight="true" outlineLevel="0" collapsed="false">
      <c r="B14" s="9" t="s">
        <v>12</v>
      </c>
      <c r="C14" s="8" t="s">
        <v>13</v>
      </c>
      <c r="D14" s="8"/>
    </row>
    <row r="15" customFormat="false" ht="18" hidden="false" customHeight="true" outlineLevel="0" collapsed="false">
      <c r="B15" s="10" t="s">
        <v>14</v>
      </c>
      <c r="C15" s="8" t="s">
        <v>15</v>
      </c>
      <c r="D15" s="8"/>
    </row>
    <row r="16" customFormat="false" ht="18" hidden="false" customHeight="true" outlineLevel="0" collapsed="false">
      <c r="B16" s="11" t="s">
        <v>16</v>
      </c>
      <c r="C16" s="8" t="s">
        <v>17</v>
      </c>
      <c r="D16" s="8"/>
    </row>
    <row r="17" customFormat="false" ht="18" hidden="false" customHeight="true" outlineLevel="0" collapsed="false">
      <c r="B17" s="12" t="s">
        <v>18</v>
      </c>
      <c r="C17" s="8" t="s">
        <v>19</v>
      </c>
      <c r="D17" s="8"/>
    </row>
    <row r="18" customFormat="false" ht="18" hidden="false" customHeight="true" outlineLevel="0" collapsed="false">
      <c r="B18" s="7" t="s">
        <v>20</v>
      </c>
      <c r="C18" s="8" t="s">
        <v>21</v>
      </c>
      <c r="D18" s="8"/>
    </row>
    <row r="19" customFormat="false" ht="30" hidden="false" customHeight="true" outlineLevel="0" collapsed="false">
      <c r="B19" s="13" t="s">
        <v>22</v>
      </c>
      <c r="C19" s="8" t="s">
        <v>23</v>
      </c>
      <c r="D19" s="8"/>
    </row>
    <row r="21" customFormat="false" ht="21.75" hidden="false" customHeight="true" outlineLevel="0" collapsed="false">
      <c r="A21" s="3" t="s">
        <v>24</v>
      </c>
      <c r="B21" s="4"/>
      <c r="C21" s="4"/>
      <c r="D21" s="4"/>
    </row>
    <row r="22" customFormat="false" ht="27.75" hidden="false" customHeight="true" outlineLevel="0" collapsed="false">
      <c r="B22" s="14" t="s">
        <v>25</v>
      </c>
      <c r="C22" s="15" t="s">
        <v>26</v>
      </c>
      <c r="D22" s="14" t="s">
        <v>27</v>
      </c>
    </row>
    <row r="23" customFormat="false" ht="30" hidden="false" customHeight="true" outlineLevel="0" collapsed="false">
      <c r="B23" s="16" t="s">
        <v>28</v>
      </c>
      <c r="C23" s="17" t="n">
        <v>12</v>
      </c>
      <c r="D23" s="18" t="s">
        <v>29</v>
      </c>
    </row>
    <row r="24" customFormat="false" ht="43.5" hidden="false" customHeight="true" outlineLevel="0" collapsed="false">
      <c r="B24" s="16" t="s">
        <v>30</v>
      </c>
      <c r="C24" s="17" t="n">
        <v>60</v>
      </c>
      <c r="D24" s="18" t="s">
        <v>31</v>
      </c>
    </row>
    <row r="25" customFormat="false" ht="30" hidden="false" customHeight="true" outlineLevel="0" collapsed="false">
      <c r="B25" s="16" t="s">
        <v>32</v>
      </c>
      <c r="C25" s="17" t="n">
        <v>12</v>
      </c>
      <c r="D25" s="18" t="s">
        <v>33</v>
      </c>
    </row>
    <row r="26" customFormat="false" ht="30" hidden="false" customHeight="true" outlineLevel="0" collapsed="false">
      <c r="B26" s="16" t="s">
        <v>34</v>
      </c>
      <c r="C26" s="17" t="n">
        <v>12</v>
      </c>
      <c r="D26" s="18" t="s">
        <v>35</v>
      </c>
    </row>
    <row r="27" customFormat="false" ht="18" hidden="false" customHeight="true" outlineLevel="0" collapsed="false">
      <c r="B27" s="16" t="s">
        <v>36</v>
      </c>
      <c r="C27" s="17"/>
      <c r="D27" s="18" t="s">
        <v>37</v>
      </c>
    </row>
    <row r="28" customFormat="false" ht="25.5" hidden="false" customHeight="true" outlineLevel="0" collapsed="false">
      <c r="B28" s="19" t="s">
        <v>38</v>
      </c>
      <c r="C28" s="19"/>
      <c r="D28" s="19"/>
    </row>
    <row r="29" customFormat="false" ht="25.5" hidden="false" customHeight="true" outlineLevel="0" collapsed="false">
      <c r="B29" s="19" t="s">
        <v>39</v>
      </c>
      <c r="C29" s="19"/>
      <c r="D29" s="19"/>
    </row>
    <row r="31" customFormat="false" ht="21.75" hidden="false" customHeight="true" outlineLevel="0" collapsed="false">
      <c r="A31" s="3" t="s">
        <v>40</v>
      </c>
      <c r="B31" s="4"/>
      <c r="C31" s="4"/>
      <c r="D31" s="4"/>
    </row>
    <row r="32" customFormat="false" ht="27.75" hidden="false" customHeight="true" outlineLevel="0" collapsed="false">
      <c r="A32" s="20" t="s">
        <v>41</v>
      </c>
      <c r="B32" s="21" t="s">
        <v>42</v>
      </c>
      <c r="C32" s="21"/>
      <c r="D32" s="21"/>
    </row>
    <row r="33" customFormat="false" ht="18" hidden="false" customHeight="true" outlineLevel="0" collapsed="false">
      <c r="A33" s="20" t="s">
        <v>41</v>
      </c>
      <c r="B33" s="21" t="s">
        <v>43</v>
      </c>
      <c r="C33" s="21"/>
      <c r="D33" s="21"/>
    </row>
    <row r="34" customFormat="false" ht="27.75" hidden="false" customHeight="true" outlineLevel="0" collapsed="false">
      <c r="A34" s="20" t="s">
        <v>41</v>
      </c>
      <c r="B34" s="21" t="s">
        <v>44</v>
      </c>
      <c r="C34" s="21"/>
      <c r="D34" s="21"/>
    </row>
    <row r="36" customFormat="false" ht="15" hidden="false" customHeight="false" outlineLevel="0" collapsed="false">
      <c r="A36" s="22"/>
      <c r="B36" s="22"/>
      <c r="C36" s="22"/>
      <c r="D36" s="22"/>
    </row>
    <row r="37" customFormat="false" ht="21.75" hidden="false" customHeight="true" outlineLevel="0" collapsed="false">
      <c r="A37" s="23" t="s">
        <v>45</v>
      </c>
    </row>
  </sheetData>
  <mergeCells count="18">
    <mergeCell ref="B5:D5"/>
    <mergeCell ref="B6:D6"/>
    <mergeCell ref="B7:D7"/>
    <mergeCell ref="B8:D8"/>
    <mergeCell ref="B9:D9"/>
    <mergeCell ref="B10:D10"/>
    <mergeCell ref="C13:D13"/>
    <mergeCell ref="C14:D14"/>
    <mergeCell ref="C15:D15"/>
    <mergeCell ref="C16:D16"/>
    <mergeCell ref="C17:D17"/>
    <mergeCell ref="C18:D18"/>
    <mergeCell ref="C19:D19"/>
    <mergeCell ref="B28:D28"/>
    <mergeCell ref="B29:D29"/>
    <mergeCell ref="B32:D32"/>
    <mergeCell ref="B33:D33"/>
    <mergeCell ref="B34:D34"/>
  </mergeCells>
  <dataValidations count="1">
    <dataValidation allowBlank="true" error="Enter a whole number of months between 1 and 240." errorStyle="stop" errorTitle="Months" operator="between" showDropDown="false" showErrorMessage="true" showInputMessage="false" sqref="C23:C27" type="whole">
      <formula1>1</formula1>
      <formula2>240</formula2>
    </dataValidation>
  </dataValidations>
  <hyperlinks>
    <hyperlink ref="A37" r:id="rId1" display="Want the reminders sent for you automatically? Orbit Studio · hello@orbitstudio.co.uk · orbitstudio.co.uk"/>
  </hyperlink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44"/>
    <pageSetUpPr fitToPage="true"/>
  </sheetPr>
  <dimension ref="A1:N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8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1.5"/>
    <col collapsed="false" customWidth="true" hidden="false" outlineLevel="0" max="8" min="7" style="0" width="9.51"/>
    <col collapsed="false" customWidth="true" hidden="false" outlineLevel="0" max="9" min="9" style="0" width="11.5"/>
    <col collapsed="false" customWidth="true" hidden="false" outlineLevel="0" max="10" min="10" style="0" width="8.5"/>
    <col collapsed="false" customWidth="true" hidden="false" outlineLevel="0" max="11" min="11" style="0" width="18"/>
    <col collapsed="false" customWidth="true" hidden="false" outlineLevel="0" max="12" min="12" style="0" width="11.5"/>
    <col collapsed="false" customWidth="true" hidden="false" outlineLevel="0" max="13" min="13" style="0" width="9"/>
    <col collapsed="false" customWidth="true" hidden="false" outlineLevel="0" max="14" min="14" style="0" width="30"/>
  </cols>
  <sheetData>
    <row r="1" customFormat="false" ht="27.75" hidden="false" customHeight="true" outlineLevel="0" collapsed="false">
      <c r="A1" s="24" t="s">
        <v>0</v>
      </c>
      <c r="J1" s="25" t="s">
        <v>46</v>
      </c>
      <c r="K1" s="26" t="n">
        <f aca="true">TODAY()</f>
        <v>46308</v>
      </c>
    </row>
    <row r="2" customFormat="false" ht="15" hidden="false" customHeight="false" outlineLevel="0" collapsed="false">
      <c r="A2" s="27" t="s">
        <v>47</v>
      </c>
    </row>
    <row r="3" customFormat="false" ht="6" hidden="false" customHeight="true" outlineLevel="0" collapsed="false"/>
    <row r="4" customFormat="false" ht="33.75" hidden="false" customHeight="true" outlineLevel="0" collapsed="false">
      <c r="A4" s="28" t="s">
        <v>48</v>
      </c>
      <c r="B4" s="28" t="s">
        <v>49</v>
      </c>
      <c r="C4" s="28" t="s">
        <v>50</v>
      </c>
      <c r="D4" s="28" t="s">
        <v>51</v>
      </c>
      <c r="E4" s="28" t="s">
        <v>25</v>
      </c>
      <c r="F4" s="29" t="s">
        <v>52</v>
      </c>
      <c r="G4" s="29" t="s">
        <v>53</v>
      </c>
      <c r="H4" s="29" t="s">
        <v>54</v>
      </c>
      <c r="I4" s="29" t="s">
        <v>55</v>
      </c>
      <c r="J4" s="29" t="s">
        <v>56</v>
      </c>
      <c r="K4" s="28" t="s">
        <v>57</v>
      </c>
      <c r="L4" s="29" t="s">
        <v>58</v>
      </c>
      <c r="M4" s="29" t="s">
        <v>59</v>
      </c>
      <c r="N4" s="28" t="s">
        <v>27</v>
      </c>
    </row>
    <row r="5" customFormat="false" ht="15" hidden="false" customHeight="false" outlineLevel="0" collapsed="false">
      <c r="A5" s="30" t="s">
        <v>60</v>
      </c>
      <c r="B5" s="30" t="s">
        <v>61</v>
      </c>
      <c r="C5" s="31" t="s">
        <v>62</v>
      </c>
      <c r="D5" s="32" t="s">
        <v>63</v>
      </c>
      <c r="E5" s="31" t="s">
        <v>28</v>
      </c>
      <c r="F5" s="33" t="n">
        <v>45920</v>
      </c>
      <c r="G5" s="34"/>
      <c r="H5" s="35" t="n">
        <f aca="false">IF(E5="","",IF(N(G5)&gt;0,G5,IF(SUMIFS('How to use'!$C$23:$C$27,'How to use'!$B$23:$B$27,E5)&gt;0,SUMIFS('How to use'!$C$23:$C$27,'How to use'!$B$23:$B$27,E5),"")))</f>
        <v>12</v>
      </c>
      <c r="I5" s="36" t="n">
        <f aca="false">IFERROR(IF(AND(ISNUMBER(F5),ISNUMBER(H5)),IF(F5&gt;0,EDATE(F5,H5),""),""),"")</f>
        <v>46285</v>
      </c>
      <c r="J5" s="35" t="n">
        <f aca="true">IF(ISNUMBER(I5),I5-TODAY(),"")</f>
        <v>-23</v>
      </c>
      <c r="K5" s="37" t="str">
        <f aca="false">IF(ISNUMBER(J5),IF(J5&lt;0,"Overdue",IF(J5&lt;=30,"Due within 30 days",IF(J5&lt;=60,"Due within 60 days","OK"))),IF(F5&lt;&gt;"","Check details",""))</f>
        <v>Overdue</v>
      </c>
      <c r="L5" s="33" t="n">
        <v>46255</v>
      </c>
      <c r="M5" s="38" t="s">
        <v>64</v>
      </c>
      <c r="N5" s="39" t="s">
        <v>65</v>
      </c>
    </row>
    <row r="6" customFormat="false" ht="15" hidden="false" customHeight="false" outlineLevel="0" collapsed="false">
      <c r="A6" s="30" t="s">
        <v>66</v>
      </c>
      <c r="B6" s="30" t="s">
        <v>67</v>
      </c>
      <c r="C6" s="31" t="s">
        <v>68</v>
      </c>
      <c r="D6" s="32" t="s">
        <v>69</v>
      </c>
      <c r="E6" s="31" t="s">
        <v>30</v>
      </c>
      <c r="F6" s="33" t="n">
        <v>44470</v>
      </c>
      <c r="G6" s="34"/>
      <c r="H6" s="35" t="n">
        <f aca="false">IF(E6="","",IF(N(G6)&gt;0,G6,IF(SUMIFS('How to use'!$C$23:$C$27,'How to use'!$B$23:$B$27,E6)&gt;0,SUMIFS('How to use'!$C$23:$C$27,'How to use'!$B$23:$B$27,E6),"")))</f>
        <v>60</v>
      </c>
      <c r="I6" s="36" t="n">
        <f aca="false">IFERROR(IF(AND(ISNUMBER(F6),ISNUMBER(H6)),IF(F6&gt;0,EDATE(F6,H6),""),""),"")</f>
        <v>46296</v>
      </c>
      <c r="J6" s="35" t="n">
        <f aca="true">IF(ISNUMBER(I6),I6-TODAY(),"")</f>
        <v>-12</v>
      </c>
      <c r="K6" s="37" t="str">
        <f aca="false">IF(ISNUMBER(J6),IF(J6&lt;0,"Overdue",IF(J6&lt;=30,"Due within 30 days",IF(J6&lt;=60,"Due within 60 days","OK"))),IF(F6&lt;&gt;"","Check details",""))</f>
        <v>Overdue</v>
      </c>
      <c r="L6" s="33" t="n">
        <v>46237</v>
      </c>
      <c r="M6" s="38" t="s">
        <v>70</v>
      </c>
      <c r="N6" s="39" t="s">
        <v>65</v>
      </c>
    </row>
    <row r="7" customFormat="false" ht="15" hidden="false" customHeight="false" outlineLevel="0" collapsed="false">
      <c r="A7" s="30" t="s">
        <v>71</v>
      </c>
      <c r="B7" s="30" t="s">
        <v>61</v>
      </c>
      <c r="C7" s="31" t="s">
        <v>62</v>
      </c>
      <c r="D7" s="32" t="s">
        <v>63</v>
      </c>
      <c r="E7" s="31" t="s">
        <v>34</v>
      </c>
      <c r="F7" s="33" t="n">
        <v>45955</v>
      </c>
      <c r="G7" s="34"/>
      <c r="H7" s="35" t="n">
        <f aca="false">IF(E7="","",IF(N(G7)&gt;0,G7,IF(SUMIFS('How to use'!$C$23:$C$27,'How to use'!$B$23:$B$27,E7)&gt;0,SUMIFS('How to use'!$C$23:$C$27,'How to use'!$B$23:$B$27,E7),"")))</f>
        <v>12</v>
      </c>
      <c r="I7" s="36" t="n">
        <f aca="false">IFERROR(IF(AND(ISNUMBER(F7),ISNUMBER(H7)),IF(F7&gt;0,EDATE(F7,H7),""),""),"")</f>
        <v>46320</v>
      </c>
      <c r="J7" s="35" t="n">
        <f aca="true">IF(ISNUMBER(I7),I7-TODAY(),"")</f>
        <v>12</v>
      </c>
      <c r="K7" s="37" t="str">
        <f aca="false">IF(ISNUMBER(J7),IF(J7&lt;0,"Overdue",IF(J7&lt;=30,"Due within 30 days",IF(J7&lt;=60,"Due within 60 days","OK"))),IF(F7&lt;&gt;"","Check details",""))</f>
        <v>Due within 30 days</v>
      </c>
      <c r="L7" s="33" t="n">
        <v>46290</v>
      </c>
      <c r="M7" s="38" t="s">
        <v>70</v>
      </c>
      <c r="N7" s="39" t="s">
        <v>65</v>
      </c>
    </row>
    <row r="8" customFormat="false" ht="15" hidden="false" customHeight="false" outlineLevel="0" collapsed="false">
      <c r="A8" s="30" t="s">
        <v>72</v>
      </c>
      <c r="B8" s="30" t="s">
        <v>73</v>
      </c>
      <c r="C8" s="31" t="s">
        <v>74</v>
      </c>
      <c r="D8" s="32" t="s">
        <v>75</v>
      </c>
      <c r="E8" s="31" t="s">
        <v>28</v>
      </c>
      <c r="F8" s="33" t="n">
        <v>45966</v>
      </c>
      <c r="G8" s="34"/>
      <c r="H8" s="35" t="n">
        <f aca="false">IF(E8="","",IF(N(G8)&gt;0,G8,IF(SUMIFS('How to use'!$C$23:$C$27,'How to use'!$B$23:$B$27,E8)&gt;0,SUMIFS('How to use'!$C$23:$C$27,'How to use'!$B$23:$B$27,E8),"")))</f>
        <v>12</v>
      </c>
      <c r="I8" s="36" t="n">
        <f aca="false">IFERROR(IF(AND(ISNUMBER(F8),ISNUMBER(H8)),IF(F8&gt;0,EDATE(F8,H8),""),""),"")</f>
        <v>46331</v>
      </c>
      <c r="J8" s="35" t="n">
        <f aca="true">IF(ISNUMBER(I8),I8-TODAY(),"")</f>
        <v>23</v>
      </c>
      <c r="K8" s="37" t="str">
        <f aca="false">IF(ISNUMBER(J8),IF(J8&lt;0,"Overdue",IF(J8&lt;=30,"Due within 30 days",IF(J8&lt;=60,"Due within 60 days","OK"))),IF(F8&lt;&gt;"","Check details",""))</f>
        <v>Due within 30 days</v>
      </c>
      <c r="L8" s="33" t="n">
        <v>46301</v>
      </c>
      <c r="M8" s="38" t="s">
        <v>64</v>
      </c>
      <c r="N8" s="39" t="s">
        <v>65</v>
      </c>
    </row>
    <row r="9" customFormat="false" ht="15" hidden="false" customHeight="false" outlineLevel="0" collapsed="false">
      <c r="A9" s="30" t="s">
        <v>76</v>
      </c>
      <c r="B9" s="30" t="s">
        <v>77</v>
      </c>
      <c r="C9" s="31" t="s">
        <v>78</v>
      </c>
      <c r="D9" s="32" t="s">
        <v>79</v>
      </c>
      <c r="E9" s="31" t="s">
        <v>32</v>
      </c>
      <c r="F9" s="33" t="n">
        <v>45992</v>
      </c>
      <c r="G9" s="34"/>
      <c r="H9" s="35" t="n">
        <f aca="false">IF(E9="","",IF(N(G9)&gt;0,G9,IF(SUMIFS('How to use'!$C$23:$C$27,'How to use'!$B$23:$B$27,E9)&gt;0,SUMIFS('How to use'!$C$23:$C$27,'How to use'!$B$23:$B$27,E9),"")))</f>
        <v>12</v>
      </c>
      <c r="I9" s="36" t="n">
        <f aca="false">IFERROR(IF(AND(ISNUMBER(F9),ISNUMBER(H9)),IF(F9&gt;0,EDATE(F9,H9),""),""),"")</f>
        <v>46357</v>
      </c>
      <c r="J9" s="35" t="n">
        <f aca="true">IF(ISNUMBER(I9),I9-TODAY(),"")</f>
        <v>49</v>
      </c>
      <c r="K9" s="37" t="str">
        <f aca="false">IF(ISNUMBER(J9),IF(J9&lt;0,"Overdue",IF(J9&lt;=30,"Due within 30 days",IF(J9&lt;=60,"Due within 60 days","OK"))),IF(F9&lt;&gt;"","Check details",""))</f>
        <v>Due within 60 days</v>
      </c>
      <c r="L9" s="33" t="n">
        <v>46297</v>
      </c>
      <c r="M9" s="38"/>
      <c r="N9" s="39" t="s">
        <v>65</v>
      </c>
    </row>
    <row r="10" customFormat="false" ht="15" hidden="false" customHeight="false" outlineLevel="0" collapsed="false">
      <c r="A10" s="30" t="s">
        <v>80</v>
      </c>
      <c r="B10" s="30" t="s">
        <v>67</v>
      </c>
      <c r="C10" s="31" t="s">
        <v>68</v>
      </c>
      <c r="D10" s="32" t="s">
        <v>69</v>
      </c>
      <c r="E10" s="31" t="s">
        <v>30</v>
      </c>
      <c r="F10" s="33" t="n">
        <v>45258</v>
      </c>
      <c r="G10" s="34" t="n">
        <v>36</v>
      </c>
      <c r="H10" s="35" t="n">
        <f aca="false">IF(E10="","",IF(N(G10)&gt;0,G10,IF(SUMIFS('How to use'!$C$23:$C$27,'How to use'!$B$23:$B$27,E10)&gt;0,SUMIFS('How to use'!$C$23:$C$27,'How to use'!$B$23:$B$27,E10),"")))</f>
        <v>36</v>
      </c>
      <c r="I10" s="36" t="n">
        <f aca="false">IFERROR(IF(AND(ISNUMBER(F10),ISNUMBER(H10)),IF(F10&gt;0,EDATE(F10,H10),""),""),"")</f>
        <v>46354</v>
      </c>
      <c r="J10" s="35" t="n">
        <f aca="true">IF(ISNUMBER(I10),I10-TODAY(),"")</f>
        <v>46</v>
      </c>
      <c r="K10" s="37" t="str">
        <f aca="false">IF(ISNUMBER(J10),IF(J10&lt;0,"Overdue",IF(J10&lt;=30,"Due within 30 days",IF(J10&lt;=60,"Due within 60 days","OK"))),IF(F10&lt;&gt;"","Check details",""))</f>
        <v>Due within 60 days</v>
      </c>
      <c r="L10" s="33"/>
      <c r="M10" s="38"/>
      <c r="N10" s="39" t="s">
        <v>65</v>
      </c>
    </row>
    <row r="11" customFormat="false" ht="15" hidden="false" customHeight="false" outlineLevel="0" collapsed="false">
      <c r="A11" s="30" t="s">
        <v>81</v>
      </c>
      <c r="B11" s="30" t="s">
        <v>61</v>
      </c>
      <c r="C11" s="31" t="s">
        <v>62</v>
      </c>
      <c r="D11" s="32" t="s">
        <v>63</v>
      </c>
      <c r="E11" s="31" t="s">
        <v>28</v>
      </c>
      <c r="F11" s="33" t="n">
        <v>46188</v>
      </c>
      <c r="G11" s="34"/>
      <c r="H11" s="35" t="n">
        <f aca="false">IF(E11="","",IF(N(G11)&gt;0,G11,IF(SUMIFS('How to use'!$C$23:$C$27,'How to use'!$B$23:$B$27,E11)&gt;0,SUMIFS('How to use'!$C$23:$C$27,'How to use'!$B$23:$B$27,E11),"")))</f>
        <v>12</v>
      </c>
      <c r="I11" s="36" t="n">
        <f aca="false">IFERROR(IF(AND(ISNUMBER(F11),ISNUMBER(H11)),IF(F11&gt;0,EDATE(F11,H11),""),""),"")</f>
        <v>46553</v>
      </c>
      <c r="J11" s="35" t="n">
        <f aca="true">IF(ISNUMBER(I11),I11-TODAY(),"")</f>
        <v>245</v>
      </c>
      <c r="K11" s="37" t="str">
        <f aca="false">IF(ISNUMBER(J11),IF(J11&lt;0,"Overdue",IF(J11&lt;=30,"Due within 30 days",IF(J11&lt;=60,"Due within 60 days","OK"))),IF(F11&lt;&gt;"","Check details",""))</f>
        <v>OK</v>
      </c>
      <c r="L11" s="33"/>
      <c r="M11" s="38"/>
      <c r="N11" s="39" t="s">
        <v>65</v>
      </c>
    </row>
    <row r="12" customFormat="false" ht="15" hidden="false" customHeight="false" outlineLevel="0" collapsed="false">
      <c r="A12" s="30" t="s">
        <v>82</v>
      </c>
      <c r="B12" s="30" t="s">
        <v>77</v>
      </c>
      <c r="C12" s="31" t="s">
        <v>78</v>
      </c>
      <c r="D12" s="32" t="s">
        <v>79</v>
      </c>
      <c r="E12" s="31" t="s">
        <v>36</v>
      </c>
      <c r="F12" s="33" t="n">
        <v>46083</v>
      </c>
      <c r="G12" s="34" t="n">
        <v>12</v>
      </c>
      <c r="H12" s="35" t="n">
        <f aca="false">IF(E12="","",IF(N(G12)&gt;0,G12,IF(SUMIFS('How to use'!$C$23:$C$27,'How to use'!$B$23:$B$27,E12)&gt;0,SUMIFS('How to use'!$C$23:$C$27,'How to use'!$B$23:$B$27,E12),"")))</f>
        <v>12</v>
      </c>
      <c r="I12" s="36" t="n">
        <f aca="false">IFERROR(IF(AND(ISNUMBER(F12),ISNUMBER(H12)),IF(F12&gt;0,EDATE(F12,H12),""),""),"")</f>
        <v>46448</v>
      </c>
      <c r="J12" s="35" t="n">
        <f aca="true">IF(ISNUMBER(I12),I12-TODAY(),"")</f>
        <v>140</v>
      </c>
      <c r="K12" s="37" t="str">
        <f aca="false">IF(ISNUMBER(J12),IF(J12&lt;0,"Overdue",IF(J12&lt;=30,"Due within 30 days",IF(J12&lt;=60,"Due within 60 days","OK"))),IF(F12&lt;&gt;"","Check details",""))</f>
        <v>OK</v>
      </c>
      <c r="L12" s="33"/>
      <c r="M12" s="38"/>
      <c r="N12" s="39" t="s">
        <v>65</v>
      </c>
    </row>
    <row r="13" customFormat="false" ht="15" hidden="false" customHeight="false" outlineLevel="0" collapsed="false">
      <c r="A13" s="30"/>
      <c r="B13" s="30"/>
      <c r="C13" s="31"/>
      <c r="D13" s="32"/>
      <c r="E13" s="31"/>
      <c r="F13" s="33"/>
      <c r="G13" s="34"/>
      <c r="H13" s="35" t="str">
        <f aca="false">IF(E13="","",IF(N(G13)&gt;0,G13,IF(SUMIFS('How to use'!$C$23:$C$27,'How to use'!$B$23:$B$27,E13)&gt;0,SUMIFS('How to use'!$C$23:$C$27,'How to use'!$B$23:$B$27,E13),"")))</f>
        <v/>
      </c>
      <c r="I13" s="36" t="str">
        <f aca="false">IFERROR(IF(AND(ISNUMBER(F13),ISNUMBER(H13)),IF(F13&gt;0,EDATE(F13,H13),""),""),"")</f>
        <v/>
      </c>
      <c r="J13" s="35" t="str">
        <f aca="true">IF(ISNUMBER(I13),I13-TODAY(),"")</f>
        <v/>
      </c>
      <c r="K13" s="37" t="str">
        <f aca="false">IF(ISNUMBER(J13),IF(J13&lt;0,"Overdue",IF(J13&lt;=30,"Due within 30 days",IF(J13&lt;=60,"Due within 60 days","OK"))),IF(F13&lt;&gt;"","Check details",""))</f>
        <v/>
      </c>
      <c r="L13" s="33"/>
      <c r="M13" s="38"/>
      <c r="N13" s="30"/>
    </row>
    <row r="14" customFormat="false" ht="15" hidden="false" customHeight="false" outlineLevel="0" collapsed="false">
      <c r="A14" s="30"/>
      <c r="B14" s="30"/>
      <c r="C14" s="31"/>
      <c r="D14" s="32"/>
      <c r="E14" s="31"/>
      <c r="F14" s="33"/>
      <c r="G14" s="34"/>
      <c r="H14" s="35" t="str">
        <f aca="false">IF(E14="","",IF(N(G14)&gt;0,G14,IF(SUMIFS('How to use'!$C$23:$C$27,'How to use'!$B$23:$B$27,E14)&gt;0,SUMIFS('How to use'!$C$23:$C$27,'How to use'!$B$23:$B$27,E14),"")))</f>
        <v/>
      </c>
      <c r="I14" s="36" t="str">
        <f aca="false">IFERROR(IF(AND(ISNUMBER(F14),ISNUMBER(H14)),IF(F14&gt;0,EDATE(F14,H14),""),""),"")</f>
        <v/>
      </c>
      <c r="J14" s="35" t="str">
        <f aca="true">IF(ISNUMBER(I14),I14-TODAY(),"")</f>
        <v/>
      </c>
      <c r="K14" s="37" t="str">
        <f aca="false">IF(ISNUMBER(J14),IF(J14&lt;0,"Overdue",IF(J14&lt;=30,"Due within 30 days",IF(J14&lt;=60,"Due within 60 days","OK"))),IF(F14&lt;&gt;"","Check details",""))</f>
        <v/>
      </c>
      <c r="L14" s="33"/>
      <c r="M14" s="38"/>
      <c r="N14" s="30"/>
    </row>
    <row r="15" customFormat="false" ht="15" hidden="false" customHeight="false" outlineLevel="0" collapsed="false">
      <c r="A15" s="30"/>
      <c r="B15" s="30"/>
      <c r="C15" s="31"/>
      <c r="D15" s="32"/>
      <c r="E15" s="31"/>
      <c r="F15" s="33"/>
      <c r="G15" s="34"/>
      <c r="H15" s="35" t="str">
        <f aca="false">IF(E15="","",IF(N(G15)&gt;0,G15,IF(SUMIFS('How to use'!$C$23:$C$27,'How to use'!$B$23:$B$27,E15)&gt;0,SUMIFS('How to use'!$C$23:$C$27,'How to use'!$B$23:$B$27,E15),"")))</f>
        <v/>
      </c>
      <c r="I15" s="36" t="str">
        <f aca="false">IFERROR(IF(AND(ISNUMBER(F15),ISNUMBER(H15)),IF(F15&gt;0,EDATE(F15,H15),""),""),"")</f>
        <v/>
      </c>
      <c r="J15" s="35" t="str">
        <f aca="true">IF(ISNUMBER(I15),I15-TODAY(),"")</f>
        <v/>
      </c>
      <c r="K15" s="37" t="str">
        <f aca="false">IF(ISNUMBER(J15),IF(J15&lt;0,"Overdue",IF(J15&lt;=30,"Due within 30 days",IF(J15&lt;=60,"Due within 60 days","OK"))),IF(F15&lt;&gt;"","Check details",""))</f>
        <v/>
      </c>
      <c r="L15" s="33"/>
      <c r="M15" s="38"/>
      <c r="N15" s="30"/>
    </row>
    <row r="16" customFormat="false" ht="15" hidden="false" customHeight="false" outlineLevel="0" collapsed="false">
      <c r="A16" s="30"/>
      <c r="B16" s="30"/>
      <c r="C16" s="31"/>
      <c r="D16" s="32"/>
      <c r="E16" s="31"/>
      <c r="F16" s="33"/>
      <c r="G16" s="34"/>
      <c r="H16" s="35" t="str">
        <f aca="false">IF(E16="","",IF(N(G16)&gt;0,G16,IF(SUMIFS('How to use'!$C$23:$C$27,'How to use'!$B$23:$B$27,E16)&gt;0,SUMIFS('How to use'!$C$23:$C$27,'How to use'!$B$23:$B$27,E16),"")))</f>
        <v/>
      </c>
      <c r="I16" s="36" t="str">
        <f aca="false">IFERROR(IF(AND(ISNUMBER(F16),ISNUMBER(H16)),IF(F16&gt;0,EDATE(F16,H16),""),""),"")</f>
        <v/>
      </c>
      <c r="J16" s="35" t="str">
        <f aca="true">IF(ISNUMBER(I16),I16-TODAY(),"")</f>
        <v/>
      </c>
      <c r="K16" s="37" t="str">
        <f aca="false">IF(ISNUMBER(J16),IF(J16&lt;0,"Overdue",IF(J16&lt;=30,"Due within 30 days",IF(J16&lt;=60,"Due within 60 days","OK"))),IF(F16&lt;&gt;"","Check details",""))</f>
        <v/>
      </c>
      <c r="L16" s="33"/>
      <c r="M16" s="38"/>
      <c r="N16" s="30"/>
    </row>
    <row r="17" customFormat="false" ht="15" hidden="false" customHeight="false" outlineLevel="0" collapsed="false">
      <c r="A17" s="30"/>
      <c r="B17" s="30"/>
      <c r="C17" s="31"/>
      <c r="D17" s="32"/>
      <c r="E17" s="31"/>
      <c r="F17" s="33"/>
      <c r="G17" s="34"/>
      <c r="H17" s="35" t="str">
        <f aca="false">IF(E17="","",IF(N(G17)&gt;0,G17,IF(SUMIFS('How to use'!$C$23:$C$27,'How to use'!$B$23:$B$27,E17)&gt;0,SUMIFS('How to use'!$C$23:$C$27,'How to use'!$B$23:$B$27,E17),"")))</f>
        <v/>
      </c>
      <c r="I17" s="36" t="str">
        <f aca="false">IFERROR(IF(AND(ISNUMBER(F17),ISNUMBER(H17)),IF(F17&gt;0,EDATE(F17,H17),""),""),"")</f>
        <v/>
      </c>
      <c r="J17" s="35" t="str">
        <f aca="true">IF(ISNUMBER(I17),I17-TODAY(),"")</f>
        <v/>
      </c>
      <c r="K17" s="37" t="str">
        <f aca="false">IF(ISNUMBER(J17),IF(J17&lt;0,"Overdue",IF(J17&lt;=30,"Due within 30 days",IF(J17&lt;=60,"Due within 60 days","OK"))),IF(F17&lt;&gt;"","Check details",""))</f>
        <v/>
      </c>
      <c r="L17" s="33"/>
      <c r="M17" s="38"/>
      <c r="N17" s="30"/>
    </row>
    <row r="18" customFormat="false" ht="15" hidden="false" customHeight="false" outlineLevel="0" collapsed="false">
      <c r="A18" s="30"/>
      <c r="B18" s="30"/>
      <c r="C18" s="31"/>
      <c r="D18" s="32"/>
      <c r="E18" s="31"/>
      <c r="F18" s="33"/>
      <c r="G18" s="34"/>
      <c r="H18" s="35" t="str">
        <f aca="false">IF(E18="","",IF(N(G18)&gt;0,G18,IF(SUMIFS('How to use'!$C$23:$C$27,'How to use'!$B$23:$B$27,E18)&gt;0,SUMIFS('How to use'!$C$23:$C$27,'How to use'!$B$23:$B$27,E18),"")))</f>
        <v/>
      </c>
      <c r="I18" s="36" t="str">
        <f aca="false">IFERROR(IF(AND(ISNUMBER(F18),ISNUMBER(H18)),IF(F18&gt;0,EDATE(F18,H18),""),""),"")</f>
        <v/>
      </c>
      <c r="J18" s="35" t="str">
        <f aca="true">IF(ISNUMBER(I18),I18-TODAY(),"")</f>
        <v/>
      </c>
      <c r="K18" s="37" t="str">
        <f aca="false">IF(ISNUMBER(J18),IF(J18&lt;0,"Overdue",IF(J18&lt;=30,"Due within 30 days",IF(J18&lt;=60,"Due within 60 days","OK"))),IF(F18&lt;&gt;"","Check details",""))</f>
        <v/>
      </c>
      <c r="L18" s="33"/>
      <c r="M18" s="38"/>
      <c r="N18" s="30"/>
    </row>
    <row r="19" customFormat="false" ht="15" hidden="false" customHeight="false" outlineLevel="0" collapsed="false">
      <c r="A19" s="30"/>
      <c r="B19" s="30"/>
      <c r="C19" s="31"/>
      <c r="D19" s="32"/>
      <c r="E19" s="31"/>
      <c r="F19" s="33"/>
      <c r="G19" s="34"/>
      <c r="H19" s="35" t="str">
        <f aca="false">IF(E19="","",IF(N(G19)&gt;0,G19,IF(SUMIFS('How to use'!$C$23:$C$27,'How to use'!$B$23:$B$27,E19)&gt;0,SUMIFS('How to use'!$C$23:$C$27,'How to use'!$B$23:$B$27,E19),"")))</f>
        <v/>
      </c>
      <c r="I19" s="36" t="str">
        <f aca="false">IFERROR(IF(AND(ISNUMBER(F19),ISNUMBER(H19)),IF(F19&gt;0,EDATE(F19,H19),""),""),"")</f>
        <v/>
      </c>
      <c r="J19" s="35" t="str">
        <f aca="true">IF(ISNUMBER(I19),I19-TODAY(),"")</f>
        <v/>
      </c>
      <c r="K19" s="37" t="str">
        <f aca="false">IF(ISNUMBER(J19),IF(J19&lt;0,"Overdue",IF(J19&lt;=30,"Due within 30 days",IF(J19&lt;=60,"Due within 60 days","OK"))),IF(F19&lt;&gt;"","Check details",""))</f>
        <v/>
      </c>
      <c r="L19" s="33"/>
      <c r="M19" s="38"/>
      <c r="N19" s="30"/>
    </row>
    <row r="20" customFormat="false" ht="15" hidden="false" customHeight="false" outlineLevel="0" collapsed="false">
      <c r="A20" s="30"/>
      <c r="B20" s="30"/>
      <c r="C20" s="31"/>
      <c r="D20" s="32"/>
      <c r="E20" s="31"/>
      <c r="F20" s="33"/>
      <c r="G20" s="34"/>
      <c r="H20" s="35" t="str">
        <f aca="false">IF(E20="","",IF(N(G20)&gt;0,G20,IF(SUMIFS('How to use'!$C$23:$C$27,'How to use'!$B$23:$B$27,E20)&gt;0,SUMIFS('How to use'!$C$23:$C$27,'How to use'!$B$23:$B$27,E20),"")))</f>
        <v/>
      </c>
      <c r="I20" s="36" t="str">
        <f aca="false">IFERROR(IF(AND(ISNUMBER(F20),ISNUMBER(H20)),IF(F20&gt;0,EDATE(F20,H20),""),""),"")</f>
        <v/>
      </c>
      <c r="J20" s="35" t="str">
        <f aca="true">IF(ISNUMBER(I20),I20-TODAY(),"")</f>
        <v/>
      </c>
      <c r="K20" s="37" t="str">
        <f aca="false">IF(ISNUMBER(J20),IF(J20&lt;0,"Overdue",IF(J20&lt;=30,"Due within 30 days",IF(J20&lt;=60,"Due within 60 days","OK"))),IF(F20&lt;&gt;"","Check details",""))</f>
        <v/>
      </c>
      <c r="L20" s="33"/>
      <c r="M20" s="38"/>
      <c r="N20" s="30"/>
    </row>
    <row r="21" customFormat="false" ht="15" hidden="false" customHeight="false" outlineLevel="0" collapsed="false">
      <c r="A21" s="30"/>
      <c r="B21" s="30"/>
      <c r="C21" s="31"/>
      <c r="D21" s="32"/>
      <c r="E21" s="31"/>
      <c r="F21" s="33"/>
      <c r="G21" s="34"/>
      <c r="H21" s="35" t="str">
        <f aca="false">IF(E21="","",IF(N(G21)&gt;0,G21,IF(SUMIFS('How to use'!$C$23:$C$27,'How to use'!$B$23:$B$27,E21)&gt;0,SUMIFS('How to use'!$C$23:$C$27,'How to use'!$B$23:$B$27,E21),"")))</f>
        <v/>
      </c>
      <c r="I21" s="36" t="str">
        <f aca="false">IFERROR(IF(AND(ISNUMBER(F21),ISNUMBER(H21)),IF(F21&gt;0,EDATE(F21,H21),""),""),"")</f>
        <v/>
      </c>
      <c r="J21" s="35" t="str">
        <f aca="true">IF(ISNUMBER(I21),I21-TODAY(),"")</f>
        <v/>
      </c>
      <c r="K21" s="37" t="str">
        <f aca="false">IF(ISNUMBER(J21),IF(J21&lt;0,"Overdue",IF(J21&lt;=30,"Due within 30 days",IF(J21&lt;=60,"Due within 60 days","OK"))),IF(F21&lt;&gt;"","Check details",""))</f>
        <v/>
      </c>
      <c r="L21" s="33"/>
      <c r="M21" s="38"/>
      <c r="N21" s="30"/>
    </row>
    <row r="22" customFormat="false" ht="15" hidden="false" customHeight="false" outlineLevel="0" collapsed="false">
      <c r="A22" s="30"/>
      <c r="B22" s="30"/>
      <c r="C22" s="31"/>
      <c r="D22" s="32"/>
      <c r="E22" s="31"/>
      <c r="F22" s="33"/>
      <c r="G22" s="34"/>
      <c r="H22" s="35" t="str">
        <f aca="false">IF(E22="","",IF(N(G22)&gt;0,G22,IF(SUMIFS('How to use'!$C$23:$C$27,'How to use'!$B$23:$B$27,E22)&gt;0,SUMIFS('How to use'!$C$23:$C$27,'How to use'!$B$23:$B$27,E22),"")))</f>
        <v/>
      </c>
      <c r="I22" s="36" t="str">
        <f aca="false">IFERROR(IF(AND(ISNUMBER(F22),ISNUMBER(H22)),IF(F22&gt;0,EDATE(F22,H22),""),""),"")</f>
        <v/>
      </c>
      <c r="J22" s="35" t="str">
        <f aca="true">IF(ISNUMBER(I22),I22-TODAY(),"")</f>
        <v/>
      </c>
      <c r="K22" s="37" t="str">
        <f aca="false">IF(ISNUMBER(J22),IF(J22&lt;0,"Overdue",IF(J22&lt;=30,"Due within 30 days",IF(J22&lt;=60,"Due within 60 days","OK"))),IF(F22&lt;&gt;"","Check details",""))</f>
        <v/>
      </c>
      <c r="L22" s="33"/>
      <c r="M22" s="38"/>
      <c r="N22" s="30"/>
    </row>
    <row r="23" customFormat="false" ht="15" hidden="false" customHeight="false" outlineLevel="0" collapsed="false">
      <c r="A23" s="30"/>
      <c r="B23" s="30"/>
      <c r="C23" s="31"/>
      <c r="D23" s="32"/>
      <c r="E23" s="31"/>
      <c r="F23" s="33"/>
      <c r="G23" s="34"/>
      <c r="H23" s="35" t="str">
        <f aca="false">IF(E23="","",IF(N(G23)&gt;0,G23,IF(SUMIFS('How to use'!$C$23:$C$27,'How to use'!$B$23:$B$27,E23)&gt;0,SUMIFS('How to use'!$C$23:$C$27,'How to use'!$B$23:$B$27,E23),"")))</f>
        <v/>
      </c>
      <c r="I23" s="36" t="str">
        <f aca="false">IFERROR(IF(AND(ISNUMBER(F23),ISNUMBER(H23)),IF(F23&gt;0,EDATE(F23,H23),""),""),"")</f>
        <v/>
      </c>
      <c r="J23" s="35" t="str">
        <f aca="true">IF(ISNUMBER(I23),I23-TODAY(),"")</f>
        <v/>
      </c>
      <c r="K23" s="37" t="str">
        <f aca="false">IF(ISNUMBER(J23),IF(J23&lt;0,"Overdue",IF(J23&lt;=30,"Due within 30 days",IF(J23&lt;=60,"Due within 60 days","OK"))),IF(F23&lt;&gt;"","Check details",""))</f>
        <v/>
      </c>
      <c r="L23" s="33"/>
      <c r="M23" s="38"/>
      <c r="N23" s="30"/>
    </row>
    <row r="24" customFormat="false" ht="15" hidden="false" customHeight="false" outlineLevel="0" collapsed="false">
      <c r="A24" s="30"/>
      <c r="B24" s="30"/>
      <c r="C24" s="31"/>
      <c r="D24" s="32"/>
      <c r="E24" s="31"/>
      <c r="F24" s="33"/>
      <c r="G24" s="34"/>
      <c r="H24" s="35" t="str">
        <f aca="false">IF(E24="","",IF(N(G24)&gt;0,G24,IF(SUMIFS('How to use'!$C$23:$C$27,'How to use'!$B$23:$B$27,E24)&gt;0,SUMIFS('How to use'!$C$23:$C$27,'How to use'!$B$23:$B$27,E24),"")))</f>
        <v/>
      </c>
      <c r="I24" s="36" t="str">
        <f aca="false">IFERROR(IF(AND(ISNUMBER(F24),ISNUMBER(H24)),IF(F24&gt;0,EDATE(F24,H24),""),""),"")</f>
        <v/>
      </c>
      <c r="J24" s="35" t="str">
        <f aca="true">IF(ISNUMBER(I24),I24-TODAY(),"")</f>
        <v/>
      </c>
      <c r="K24" s="37" t="str">
        <f aca="false">IF(ISNUMBER(J24),IF(J24&lt;0,"Overdue",IF(J24&lt;=30,"Due within 30 days",IF(J24&lt;=60,"Due within 60 days","OK"))),IF(F24&lt;&gt;"","Check details",""))</f>
        <v/>
      </c>
      <c r="L24" s="33"/>
      <c r="M24" s="38"/>
      <c r="N24" s="30"/>
    </row>
    <row r="25" customFormat="false" ht="15" hidden="false" customHeight="false" outlineLevel="0" collapsed="false">
      <c r="A25" s="30"/>
      <c r="B25" s="30"/>
      <c r="C25" s="31"/>
      <c r="D25" s="32"/>
      <c r="E25" s="31"/>
      <c r="F25" s="33"/>
      <c r="G25" s="34"/>
      <c r="H25" s="35" t="str">
        <f aca="false">IF(E25="","",IF(N(G25)&gt;0,G25,IF(SUMIFS('How to use'!$C$23:$C$27,'How to use'!$B$23:$B$27,E25)&gt;0,SUMIFS('How to use'!$C$23:$C$27,'How to use'!$B$23:$B$27,E25),"")))</f>
        <v/>
      </c>
      <c r="I25" s="36" t="str">
        <f aca="false">IFERROR(IF(AND(ISNUMBER(F25),ISNUMBER(H25)),IF(F25&gt;0,EDATE(F25,H25),""),""),"")</f>
        <v/>
      </c>
      <c r="J25" s="35" t="str">
        <f aca="true">IF(ISNUMBER(I25),I25-TODAY(),"")</f>
        <v/>
      </c>
      <c r="K25" s="37" t="str">
        <f aca="false">IF(ISNUMBER(J25),IF(J25&lt;0,"Overdue",IF(J25&lt;=30,"Due within 30 days",IF(J25&lt;=60,"Due within 60 days","OK"))),IF(F25&lt;&gt;"","Check details",""))</f>
        <v/>
      </c>
      <c r="L25" s="33"/>
      <c r="M25" s="38"/>
      <c r="N25" s="30"/>
    </row>
    <row r="26" customFormat="false" ht="15" hidden="false" customHeight="false" outlineLevel="0" collapsed="false">
      <c r="A26" s="30"/>
      <c r="B26" s="30"/>
      <c r="C26" s="31"/>
      <c r="D26" s="32"/>
      <c r="E26" s="31"/>
      <c r="F26" s="33"/>
      <c r="G26" s="34"/>
      <c r="H26" s="35" t="str">
        <f aca="false">IF(E26="","",IF(N(G26)&gt;0,G26,IF(SUMIFS('How to use'!$C$23:$C$27,'How to use'!$B$23:$B$27,E26)&gt;0,SUMIFS('How to use'!$C$23:$C$27,'How to use'!$B$23:$B$27,E26),"")))</f>
        <v/>
      </c>
      <c r="I26" s="36" t="str">
        <f aca="false">IFERROR(IF(AND(ISNUMBER(F26),ISNUMBER(H26)),IF(F26&gt;0,EDATE(F26,H26),""),""),"")</f>
        <v/>
      </c>
      <c r="J26" s="35" t="str">
        <f aca="true">IF(ISNUMBER(I26),I26-TODAY(),"")</f>
        <v/>
      </c>
      <c r="K26" s="37" t="str">
        <f aca="false">IF(ISNUMBER(J26),IF(J26&lt;0,"Overdue",IF(J26&lt;=30,"Due within 30 days",IF(J26&lt;=60,"Due within 60 days","OK"))),IF(F26&lt;&gt;"","Check details",""))</f>
        <v/>
      </c>
      <c r="L26" s="33"/>
      <c r="M26" s="38"/>
      <c r="N26" s="30"/>
    </row>
    <row r="27" customFormat="false" ht="15" hidden="false" customHeight="false" outlineLevel="0" collapsed="false">
      <c r="A27" s="30"/>
      <c r="B27" s="30"/>
      <c r="C27" s="31"/>
      <c r="D27" s="32"/>
      <c r="E27" s="31"/>
      <c r="F27" s="33"/>
      <c r="G27" s="34"/>
      <c r="H27" s="35" t="str">
        <f aca="false">IF(E27="","",IF(N(G27)&gt;0,G27,IF(SUMIFS('How to use'!$C$23:$C$27,'How to use'!$B$23:$B$27,E27)&gt;0,SUMIFS('How to use'!$C$23:$C$27,'How to use'!$B$23:$B$27,E27),"")))</f>
        <v/>
      </c>
      <c r="I27" s="36" t="str">
        <f aca="false">IFERROR(IF(AND(ISNUMBER(F27),ISNUMBER(H27)),IF(F27&gt;0,EDATE(F27,H27),""),""),"")</f>
        <v/>
      </c>
      <c r="J27" s="35" t="str">
        <f aca="true">IF(ISNUMBER(I27),I27-TODAY(),"")</f>
        <v/>
      </c>
      <c r="K27" s="37" t="str">
        <f aca="false">IF(ISNUMBER(J27),IF(J27&lt;0,"Overdue",IF(J27&lt;=30,"Due within 30 days",IF(J27&lt;=60,"Due within 60 days","OK"))),IF(F27&lt;&gt;"","Check details",""))</f>
        <v/>
      </c>
      <c r="L27" s="33"/>
      <c r="M27" s="38"/>
      <c r="N27" s="30"/>
    </row>
    <row r="28" customFormat="false" ht="15" hidden="false" customHeight="false" outlineLevel="0" collapsed="false">
      <c r="A28" s="30"/>
      <c r="B28" s="30"/>
      <c r="C28" s="31"/>
      <c r="D28" s="32"/>
      <c r="E28" s="31"/>
      <c r="F28" s="33"/>
      <c r="G28" s="34"/>
      <c r="H28" s="35" t="str">
        <f aca="false">IF(E28="","",IF(N(G28)&gt;0,G28,IF(SUMIFS('How to use'!$C$23:$C$27,'How to use'!$B$23:$B$27,E28)&gt;0,SUMIFS('How to use'!$C$23:$C$27,'How to use'!$B$23:$B$27,E28),"")))</f>
        <v/>
      </c>
      <c r="I28" s="36" t="str">
        <f aca="false">IFERROR(IF(AND(ISNUMBER(F28),ISNUMBER(H28)),IF(F28&gt;0,EDATE(F28,H28),""),""),"")</f>
        <v/>
      </c>
      <c r="J28" s="35" t="str">
        <f aca="true">IF(ISNUMBER(I28),I28-TODAY(),"")</f>
        <v/>
      </c>
      <c r="K28" s="37" t="str">
        <f aca="false">IF(ISNUMBER(J28),IF(J28&lt;0,"Overdue",IF(J28&lt;=30,"Due within 30 days",IF(J28&lt;=60,"Due within 60 days","OK"))),IF(F28&lt;&gt;"","Check details",""))</f>
        <v/>
      </c>
      <c r="L28" s="33"/>
      <c r="M28" s="38"/>
      <c r="N28" s="30"/>
    </row>
    <row r="29" customFormat="false" ht="15" hidden="false" customHeight="false" outlineLevel="0" collapsed="false">
      <c r="A29" s="30"/>
      <c r="B29" s="30"/>
      <c r="C29" s="31"/>
      <c r="D29" s="32"/>
      <c r="E29" s="31"/>
      <c r="F29" s="33"/>
      <c r="G29" s="34"/>
      <c r="H29" s="35" t="str">
        <f aca="false">IF(E29="","",IF(N(G29)&gt;0,G29,IF(SUMIFS('How to use'!$C$23:$C$27,'How to use'!$B$23:$B$27,E29)&gt;0,SUMIFS('How to use'!$C$23:$C$27,'How to use'!$B$23:$B$27,E29),"")))</f>
        <v/>
      </c>
      <c r="I29" s="36" t="str">
        <f aca="false">IFERROR(IF(AND(ISNUMBER(F29),ISNUMBER(H29)),IF(F29&gt;0,EDATE(F29,H29),""),""),"")</f>
        <v/>
      </c>
      <c r="J29" s="35" t="str">
        <f aca="true">IF(ISNUMBER(I29),I29-TODAY(),"")</f>
        <v/>
      </c>
      <c r="K29" s="37" t="str">
        <f aca="false">IF(ISNUMBER(J29),IF(J29&lt;0,"Overdue",IF(J29&lt;=30,"Due within 30 days",IF(J29&lt;=60,"Due within 60 days","OK"))),IF(F29&lt;&gt;"","Check details",""))</f>
        <v/>
      </c>
      <c r="L29" s="33"/>
      <c r="M29" s="38"/>
      <c r="N29" s="30"/>
    </row>
    <row r="30" customFormat="false" ht="15" hidden="false" customHeight="false" outlineLevel="0" collapsed="false">
      <c r="A30" s="30"/>
      <c r="B30" s="30"/>
      <c r="C30" s="31"/>
      <c r="D30" s="32"/>
      <c r="E30" s="31"/>
      <c r="F30" s="33"/>
      <c r="G30" s="34"/>
      <c r="H30" s="35" t="str">
        <f aca="false">IF(E30="","",IF(N(G30)&gt;0,G30,IF(SUMIFS('How to use'!$C$23:$C$27,'How to use'!$B$23:$B$27,E30)&gt;0,SUMIFS('How to use'!$C$23:$C$27,'How to use'!$B$23:$B$27,E30),"")))</f>
        <v/>
      </c>
      <c r="I30" s="36" t="str">
        <f aca="false">IFERROR(IF(AND(ISNUMBER(F30),ISNUMBER(H30)),IF(F30&gt;0,EDATE(F30,H30),""),""),"")</f>
        <v/>
      </c>
      <c r="J30" s="35" t="str">
        <f aca="true">IF(ISNUMBER(I30),I30-TODAY(),"")</f>
        <v/>
      </c>
      <c r="K30" s="37" t="str">
        <f aca="false">IF(ISNUMBER(J30),IF(J30&lt;0,"Overdue",IF(J30&lt;=30,"Due within 30 days",IF(J30&lt;=60,"Due within 60 days","OK"))),IF(F30&lt;&gt;"","Check details",""))</f>
        <v/>
      </c>
      <c r="L30" s="33"/>
      <c r="M30" s="38"/>
      <c r="N30" s="30"/>
    </row>
    <row r="31" customFormat="false" ht="15" hidden="false" customHeight="false" outlineLevel="0" collapsed="false">
      <c r="A31" s="30"/>
      <c r="B31" s="30"/>
      <c r="C31" s="31"/>
      <c r="D31" s="32"/>
      <c r="E31" s="31"/>
      <c r="F31" s="33"/>
      <c r="G31" s="34"/>
      <c r="H31" s="35" t="str">
        <f aca="false">IF(E31="","",IF(N(G31)&gt;0,G31,IF(SUMIFS('How to use'!$C$23:$C$27,'How to use'!$B$23:$B$27,E31)&gt;0,SUMIFS('How to use'!$C$23:$C$27,'How to use'!$B$23:$B$27,E31),"")))</f>
        <v/>
      </c>
      <c r="I31" s="36" t="str">
        <f aca="false">IFERROR(IF(AND(ISNUMBER(F31),ISNUMBER(H31)),IF(F31&gt;0,EDATE(F31,H31),""),""),"")</f>
        <v/>
      </c>
      <c r="J31" s="35" t="str">
        <f aca="true">IF(ISNUMBER(I31),I31-TODAY(),"")</f>
        <v/>
      </c>
      <c r="K31" s="37" t="str">
        <f aca="false">IF(ISNUMBER(J31),IF(J31&lt;0,"Overdue",IF(J31&lt;=30,"Due within 30 days",IF(J31&lt;=60,"Due within 60 days","OK"))),IF(F31&lt;&gt;"","Check details",""))</f>
        <v/>
      </c>
      <c r="L31" s="33"/>
      <c r="M31" s="38"/>
      <c r="N31" s="30"/>
    </row>
    <row r="32" customFormat="false" ht="15" hidden="false" customHeight="false" outlineLevel="0" collapsed="false">
      <c r="A32" s="30"/>
      <c r="B32" s="30"/>
      <c r="C32" s="31"/>
      <c r="D32" s="32"/>
      <c r="E32" s="31"/>
      <c r="F32" s="33"/>
      <c r="G32" s="34"/>
      <c r="H32" s="35" t="str">
        <f aca="false">IF(E32="","",IF(N(G32)&gt;0,G32,IF(SUMIFS('How to use'!$C$23:$C$27,'How to use'!$B$23:$B$27,E32)&gt;0,SUMIFS('How to use'!$C$23:$C$27,'How to use'!$B$23:$B$27,E32),"")))</f>
        <v/>
      </c>
      <c r="I32" s="36" t="str">
        <f aca="false">IFERROR(IF(AND(ISNUMBER(F32),ISNUMBER(H32)),IF(F32&gt;0,EDATE(F32,H32),""),""),"")</f>
        <v/>
      </c>
      <c r="J32" s="35" t="str">
        <f aca="true">IF(ISNUMBER(I32),I32-TODAY(),"")</f>
        <v/>
      </c>
      <c r="K32" s="37" t="str">
        <f aca="false">IF(ISNUMBER(J32),IF(J32&lt;0,"Overdue",IF(J32&lt;=30,"Due within 30 days",IF(J32&lt;=60,"Due within 60 days","OK"))),IF(F32&lt;&gt;"","Check details",""))</f>
        <v/>
      </c>
      <c r="L32" s="33"/>
      <c r="M32" s="38"/>
      <c r="N32" s="30"/>
    </row>
    <row r="33" customFormat="false" ht="15" hidden="false" customHeight="false" outlineLevel="0" collapsed="false">
      <c r="A33" s="30"/>
      <c r="B33" s="30"/>
      <c r="C33" s="31"/>
      <c r="D33" s="32"/>
      <c r="E33" s="31"/>
      <c r="F33" s="33"/>
      <c r="G33" s="34"/>
      <c r="H33" s="35" t="str">
        <f aca="false">IF(E33="","",IF(N(G33)&gt;0,G33,IF(SUMIFS('How to use'!$C$23:$C$27,'How to use'!$B$23:$B$27,E33)&gt;0,SUMIFS('How to use'!$C$23:$C$27,'How to use'!$B$23:$B$27,E33),"")))</f>
        <v/>
      </c>
      <c r="I33" s="36" t="str">
        <f aca="false">IFERROR(IF(AND(ISNUMBER(F33),ISNUMBER(H33)),IF(F33&gt;0,EDATE(F33,H33),""),""),"")</f>
        <v/>
      </c>
      <c r="J33" s="35" t="str">
        <f aca="true">IF(ISNUMBER(I33),I33-TODAY(),"")</f>
        <v/>
      </c>
      <c r="K33" s="37" t="str">
        <f aca="false">IF(ISNUMBER(J33),IF(J33&lt;0,"Overdue",IF(J33&lt;=30,"Due within 30 days",IF(J33&lt;=60,"Due within 60 days","OK"))),IF(F33&lt;&gt;"","Check details",""))</f>
        <v/>
      </c>
      <c r="L33" s="33"/>
      <c r="M33" s="38"/>
      <c r="N33" s="30"/>
    </row>
    <row r="34" customFormat="false" ht="15" hidden="false" customHeight="false" outlineLevel="0" collapsed="false">
      <c r="A34" s="30"/>
      <c r="B34" s="30"/>
      <c r="C34" s="31"/>
      <c r="D34" s="32"/>
      <c r="E34" s="31"/>
      <c r="F34" s="33"/>
      <c r="G34" s="34"/>
      <c r="H34" s="35" t="str">
        <f aca="false">IF(E34="","",IF(N(G34)&gt;0,G34,IF(SUMIFS('How to use'!$C$23:$C$27,'How to use'!$B$23:$B$27,E34)&gt;0,SUMIFS('How to use'!$C$23:$C$27,'How to use'!$B$23:$B$27,E34),"")))</f>
        <v/>
      </c>
      <c r="I34" s="36" t="str">
        <f aca="false">IFERROR(IF(AND(ISNUMBER(F34),ISNUMBER(H34)),IF(F34&gt;0,EDATE(F34,H34),""),""),"")</f>
        <v/>
      </c>
      <c r="J34" s="35" t="str">
        <f aca="true">IF(ISNUMBER(I34),I34-TODAY(),"")</f>
        <v/>
      </c>
      <c r="K34" s="37" t="str">
        <f aca="false">IF(ISNUMBER(J34),IF(J34&lt;0,"Overdue",IF(J34&lt;=30,"Due within 30 days",IF(J34&lt;=60,"Due within 60 days","OK"))),IF(F34&lt;&gt;"","Check details",""))</f>
        <v/>
      </c>
      <c r="L34" s="33"/>
      <c r="M34" s="38"/>
      <c r="N34" s="30"/>
    </row>
    <row r="35" customFormat="false" ht="15" hidden="false" customHeight="false" outlineLevel="0" collapsed="false">
      <c r="A35" s="30"/>
      <c r="B35" s="30"/>
      <c r="C35" s="31"/>
      <c r="D35" s="32"/>
      <c r="E35" s="31"/>
      <c r="F35" s="33"/>
      <c r="G35" s="34"/>
      <c r="H35" s="35" t="str">
        <f aca="false">IF(E35="","",IF(N(G35)&gt;0,G35,IF(SUMIFS('How to use'!$C$23:$C$27,'How to use'!$B$23:$B$27,E35)&gt;0,SUMIFS('How to use'!$C$23:$C$27,'How to use'!$B$23:$B$27,E35),"")))</f>
        <v/>
      </c>
      <c r="I35" s="36" t="str">
        <f aca="false">IFERROR(IF(AND(ISNUMBER(F35),ISNUMBER(H35)),IF(F35&gt;0,EDATE(F35,H35),""),""),"")</f>
        <v/>
      </c>
      <c r="J35" s="35" t="str">
        <f aca="true">IF(ISNUMBER(I35),I35-TODAY(),"")</f>
        <v/>
      </c>
      <c r="K35" s="37" t="str">
        <f aca="false">IF(ISNUMBER(J35),IF(J35&lt;0,"Overdue",IF(J35&lt;=30,"Due within 30 days",IF(J35&lt;=60,"Due within 60 days","OK"))),IF(F35&lt;&gt;"","Check details",""))</f>
        <v/>
      </c>
      <c r="L35" s="33"/>
      <c r="M35" s="38"/>
      <c r="N35" s="30"/>
    </row>
    <row r="36" customFormat="false" ht="15" hidden="false" customHeight="false" outlineLevel="0" collapsed="false">
      <c r="A36" s="30"/>
      <c r="B36" s="30"/>
      <c r="C36" s="31"/>
      <c r="D36" s="32"/>
      <c r="E36" s="31"/>
      <c r="F36" s="33"/>
      <c r="G36" s="34"/>
      <c r="H36" s="35" t="str">
        <f aca="false">IF(E36="","",IF(N(G36)&gt;0,G36,IF(SUMIFS('How to use'!$C$23:$C$27,'How to use'!$B$23:$B$27,E36)&gt;0,SUMIFS('How to use'!$C$23:$C$27,'How to use'!$B$23:$B$27,E36),"")))</f>
        <v/>
      </c>
      <c r="I36" s="36" t="str">
        <f aca="false">IFERROR(IF(AND(ISNUMBER(F36),ISNUMBER(H36)),IF(F36&gt;0,EDATE(F36,H36),""),""),"")</f>
        <v/>
      </c>
      <c r="J36" s="35" t="str">
        <f aca="true">IF(ISNUMBER(I36),I36-TODAY(),"")</f>
        <v/>
      </c>
      <c r="K36" s="37" t="str">
        <f aca="false">IF(ISNUMBER(J36),IF(J36&lt;0,"Overdue",IF(J36&lt;=30,"Due within 30 days",IF(J36&lt;=60,"Due within 60 days","OK"))),IF(F36&lt;&gt;"","Check details",""))</f>
        <v/>
      </c>
      <c r="L36" s="33"/>
      <c r="M36" s="38"/>
      <c r="N36" s="30"/>
    </row>
    <row r="37" customFormat="false" ht="15" hidden="false" customHeight="false" outlineLevel="0" collapsed="false">
      <c r="A37" s="30"/>
      <c r="B37" s="30"/>
      <c r="C37" s="31"/>
      <c r="D37" s="32"/>
      <c r="E37" s="31"/>
      <c r="F37" s="33"/>
      <c r="G37" s="34"/>
      <c r="H37" s="35" t="str">
        <f aca="false">IF(E37="","",IF(N(G37)&gt;0,G37,IF(SUMIFS('How to use'!$C$23:$C$27,'How to use'!$B$23:$B$27,E37)&gt;0,SUMIFS('How to use'!$C$23:$C$27,'How to use'!$B$23:$B$27,E37),"")))</f>
        <v/>
      </c>
      <c r="I37" s="36" t="str">
        <f aca="false">IFERROR(IF(AND(ISNUMBER(F37),ISNUMBER(H37)),IF(F37&gt;0,EDATE(F37,H37),""),""),"")</f>
        <v/>
      </c>
      <c r="J37" s="35" t="str">
        <f aca="true">IF(ISNUMBER(I37),I37-TODAY(),"")</f>
        <v/>
      </c>
      <c r="K37" s="37" t="str">
        <f aca="false">IF(ISNUMBER(J37),IF(J37&lt;0,"Overdue",IF(J37&lt;=30,"Due within 30 days",IF(J37&lt;=60,"Due within 60 days","OK"))),IF(F37&lt;&gt;"","Check details",""))</f>
        <v/>
      </c>
      <c r="L37" s="33"/>
      <c r="M37" s="38"/>
      <c r="N37" s="30"/>
    </row>
    <row r="38" customFormat="false" ht="15" hidden="false" customHeight="false" outlineLevel="0" collapsed="false">
      <c r="A38" s="30"/>
      <c r="B38" s="30"/>
      <c r="C38" s="31"/>
      <c r="D38" s="32"/>
      <c r="E38" s="31"/>
      <c r="F38" s="33"/>
      <c r="G38" s="34"/>
      <c r="H38" s="35" t="str">
        <f aca="false">IF(E38="","",IF(N(G38)&gt;0,G38,IF(SUMIFS('How to use'!$C$23:$C$27,'How to use'!$B$23:$B$27,E38)&gt;0,SUMIFS('How to use'!$C$23:$C$27,'How to use'!$B$23:$B$27,E38),"")))</f>
        <v/>
      </c>
      <c r="I38" s="36" t="str">
        <f aca="false">IFERROR(IF(AND(ISNUMBER(F38),ISNUMBER(H38)),IF(F38&gt;0,EDATE(F38,H38),""),""),"")</f>
        <v/>
      </c>
      <c r="J38" s="35" t="str">
        <f aca="true">IF(ISNUMBER(I38),I38-TODAY(),"")</f>
        <v/>
      </c>
      <c r="K38" s="37" t="str">
        <f aca="false">IF(ISNUMBER(J38),IF(J38&lt;0,"Overdue",IF(J38&lt;=30,"Due within 30 days",IF(J38&lt;=60,"Due within 60 days","OK"))),IF(F38&lt;&gt;"","Check details",""))</f>
        <v/>
      </c>
      <c r="L38" s="33"/>
      <c r="M38" s="38"/>
      <c r="N38" s="30"/>
    </row>
    <row r="39" customFormat="false" ht="15" hidden="false" customHeight="false" outlineLevel="0" collapsed="false">
      <c r="A39" s="30"/>
      <c r="B39" s="30"/>
      <c r="C39" s="31"/>
      <c r="D39" s="32"/>
      <c r="E39" s="31"/>
      <c r="F39" s="33"/>
      <c r="G39" s="34"/>
      <c r="H39" s="35" t="str">
        <f aca="false">IF(E39="","",IF(N(G39)&gt;0,G39,IF(SUMIFS('How to use'!$C$23:$C$27,'How to use'!$B$23:$B$27,E39)&gt;0,SUMIFS('How to use'!$C$23:$C$27,'How to use'!$B$23:$B$27,E39),"")))</f>
        <v/>
      </c>
      <c r="I39" s="36" t="str">
        <f aca="false">IFERROR(IF(AND(ISNUMBER(F39),ISNUMBER(H39)),IF(F39&gt;0,EDATE(F39,H39),""),""),"")</f>
        <v/>
      </c>
      <c r="J39" s="35" t="str">
        <f aca="true">IF(ISNUMBER(I39),I39-TODAY(),"")</f>
        <v/>
      </c>
      <c r="K39" s="37" t="str">
        <f aca="false">IF(ISNUMBER(J39),IF(J39&lt;0,"Overdue",IF(J39&lt;=30,"Due within 30 days",IF(J39&lt;=60,"Due within 60 days","OK"))),IF(F39&lt;&gt;"","Check details",""))</f>
        <v/>
      </c>
      <c r="L39" s="33"/>
      <c r="M39" s="38"/>
      <c r="N39" s="30"/>
    </row>
    <row r="40" customFormat="false" ht="15" hidden="false" customHeight="false" outlineLevel="0" collapsed="false">
      <c r="A40" s="30"/>
      <c r="B40" s="30"/>
      <c r="C40" s="31"/>
      <c r="D40" s="32"/>
      <c r="E40" s="31"/>
      <c r="F40" s="33"/>
      <c r="G40" s="34"/>
      <c r="H40" s="35" t="str">
        <f aca="false">IF(E40="","",IF(N(G40)&gt;0,G40,IF(SUMIFS('How to use'!$C$23:$C$27,'How to use'!$B$23:$B$27,E40)&gt;0,SUMIFS('How to use'!$C$23:$C$27,'How to use'!$B$23:$B$27,E40),"")))</f>
        <v/>
      </c>
      <c r="I40" s="36" t="str">
        <f aca="false">IFERROR(IF(AND(ISNUMBER(F40),ISNUMBER(H40)),IF(F40&gt;0,EDATE(F40,H40),""),""),"")</f>
        <v/>
      </c>
      <c r="J40" s="35" t="str">
        <f aca="true">IF(ISNUMBER(I40),I40-TODAY(),"")</f>
        <v/>
      </c>
      <c r="K40" s="37" t="str">
        <f aca="false">IF(ISNUMBER(J40),IF(J40&lt;0,"Overdue",IF(J40&lt;=30,"Due within 30 days",IF(J40&lt;=60,"Due within 60 days","OK"))),IF(F40&lt;&gt;"","Check details",""))</f>
        <v/>
      </c>
      <c r="L40" s="33"/>
      <c r="M40" s="38"/>
      <c r="N40" s="30"/>
    </row>
    <row r="41" customFormat="false" ht="15" hidden="false" customHeight="false" outlineLevel="0" collapsed="false">
      <c r="A41" s="30"/>
      <c r="B41" s="30"/>
      <c r="C41" s="31"/>
      <c r="D41" s="32"/>
      <c r="E41" s="31"/>
      <c r="F41" s="33"/>
      <c r="G41" s="34"/>
      <c r="H41" s="35" t="str">
        <f aca="false">IF(E41="","",IF(N(G41)&gt;0,G41,IF(SUMIFS('How to use'!$C$23:$C$27,'How to use'!$B$23:$B$27,E41)&gt;0,SUMIFS('How to use'!$C$23:$C$27,'How to use'!$B$23:$B$27,E41),"")))</f>
        <v/>
      </c>
      <c r="I41" s="36" t="str">
        <f aca="false">IFERROR(IF(AND(ISNUMBER(F41),ISNUMBER(H41)),IF(F41&gt;0,EDATE(F41,H41),""),""),"")</f>
        <v/>
      </c>
      <c r="J41" s="35" t="str">
        <f aca="true">IF(ISNUMBER(I41),I41-TODAY(),"")</f>
        <v/>
      </c>
      <c r="K41" s="37" t="str">
        <f aca="false">IF(ISNUMBER(J41),IF(J41&lt;0,"Overdue",IF(J41&lt;=30,"Due within 30 days",IF(J41&lt;=60,"Due within 60 days","OK"))),IF(F41&lt;&gt;"","Check details",""))</f>
        <v/>
      </c>
      <c r="L41" s="33"/>
      <c r="M41" s="38"/>
      <c r="N41" s="30"/>
    </row>
    <row r="42" customFormat="false" ht="15" hidden="false" customHeight="false" outlineLevel="0" collapsed="false">
      <c r="A42" s="30"/>
      <c r="B42" s="30"/>
      <c r="C42" s="31"/>
      <c r="D42" s="32"/>
      <c r="E42" s="31"/>
      <c r="F42" s="33"/>
      <c r="G42" s="34"/>
      <c r="H42" s="35" t="str">
        <f aca="false">IF(E42="","",IF(N(G42)&gt;0,G42,IF(SUMIFS('How to use'!$C$23:$C$27,'How to use'!$B$23:$B$27,E42)&gt;0,SUMIFS('How to use'!$C$23:$C$27,'How to use'!$B$23:$B$27,E42),"")))</f>
        <v/>
      </c>
      <c r="I42" s="36" t="str">
        <f aca="false">IFERROR(IF(AND(ISNUMBER(F42),ISNUMBER(H42)),IF(F42&gt;0,EDATE(F42,H42),""),""),"")</f>
        <v/>
      </c>
      <c r="J42" s="35" t="str">
        <f aca="true">IF(ISNUMBER(I42),I42-TODAY(),"")</f>
        <v/>
      </c>
      <c r="K42" s="37" t="str">
        <f aca="false">IF(ISNUMBER(J42),IF(J42&lt;0,"Overdue",IF(J42&lt;=30,"Due within 30 days",IF(J42&lt;=60,"Due within 60 days","OK"))),IF(F42&lt;&gt;"","Check details",""))</f>
        <v/>
      </c>
      <c r="L42" s="33"/>
      <c r="M42" s="38"/>
      <c r="N42" s="30"/>
    </row>
    <row r="43" customFormat="false" ht="15" hidden="false" customHeight="false" outlineLevel="0" collapsed="false">
      <c r="A43" s="30"/>
      <c r="B43" s="30"/>
      <c r="C43" s="31"/>
      <c r="D43" s="32"/>
      <c r="E43" s="31"/>
      <c r="F43" s="33"/>
      <c r="G43" s="34"/>
      <c r="H43" s="35" t="str">
        <f aca="false">IF(E43="","",IF(N(G43)&gt;0,G43,IF(SUMIFS('How to use'!$C$23:$C$27,'How to use'!$B$23:$B$27,E43)&gt;0,SUMIFS('How to use'!$C$23:$C$27,'How to use'!$B$23:$B$27,E43),"")))</f>
        <v/>
      </c>
      <c r="I43" s="36" t="str">
        <f aca="false">IFERROR(IF(AND(ISNUMBER(F43),ISNUMBER(H43)),IF(F43&gt;0,EDATE(F43,H43),""),""),"")</f>
        <v/>
      </c>
      <c r="J43" s="35" t="str">
        <f aca="true">IF(ISNUMBER(I43),I43-TODAY(),"")</f>
        <v/>
      </c>
      <c r="K43" s="37" t="str">
        <f aca="false">IF(ISNUMBER(J43),IF(J43&lt;0,"Overdue",IF(J43&lt;=30,"Due within 30 days",IF(J43&lt;=60,"Due within 60 days","OK"))),IF(F43&lt;&gt;"","Check details",""))</f>
        <v/>
      </c>
      <c r="L43" s="33"/>
      <c r="M43" s="38"/>
      <c r="N43" s="30"/>
    </row>
    <row r="44" customFormat="false" ht="15" hidden="false" customHeight="false" outlineLevel="0" collapsed="false">
      <c r="A44" s="30"/>
      <c r="B44" s="30"/>
      <c r="C44" s="31"/>
      <c r="D44" s="32"/>
      <c r="E44" s="31"/>
      <c r="F44" s="33"/>
      <c r="G44" s="34"/>
      <c r="H44" s="35" t="str">
        <f aca="false">IF(E44="","",IF(N(G44)&gt;0,G44,IF(SUMIFS('How to use'!$C$23:$C$27,'How to use'!$B$23:$B$27,E44)&gt;0,SUMIFS('How to use'!$C$23:$C$27,'How to use'!$B$23:$B$27,E44),"")))</f>
        <v/>
      </c>
      <c r="I44" s="36" t="str">
        <f aca="false">IFERROR(IF(AND(ISNUMBER(F44),ISNUMBER(H44)),IF(F44&gt;0,EDATE(F44,H44),""),""),"")</f>
        <v/>
      </c>
      <c r="J44" s="35" t="str">
        <f aca="true">IF(ISNUMBER(I44),I44-TODAY(),"")</f>
        <v/>
      </c>
      <c r="K44" s="37" t="str">
        <f aca="false">IF(ISNUMBER(J44),IF(J44&lt;0,"Overdue",IF(J44&lt;=30,"Due within 30 days",IF(J44&lt;=60,"Due within 60 days","OK"))),IF(F44&lt;&gt;"","Check details",""))</f>
        <v/>
      </c>
      <c r="L44" s="33"/>
      <c r="M44" s="38"/>
      <c r="N44" s="30"/>
    </row>
    <row r="45" customFormat="false" ht="15" hidden="false" customHeight="false" outlineLevel="0" collapsed="false">
      <c r="A45" s="30"/>
      <c r="B45" s="30"/>
      <c r="C45" s="31"/>
      <c r="D45" s="32"/>
      <c r="E45" s="31"/>
      <c r="F45" s="33"/>
      <c r="G45" s="34"/>
      <c r="H45" s="35" t="str">
        <f aca="false">IF(E45="","",IF(N(G45)&gt;0,G45,IF(SUMIFS('How to use'!$C$23:$C$27,'How to use'!$B$23:$B$27,E45)&gt;0,SUMIFS('How to use'!$C$23:$C$27,'How to use'!$B$23:$B$27,E45),"")))</f>
        <v/>
      </c>
      <c r="I45" s="36" t="str">
        <f aca="false">IFERROR(IF(AND(ISNUMBER(F45),ISNUMBER(H45)),IF(F45&gt;0,EDATE(F45,H45),""),""),"")</f>
        <v/>
      </c>
      <c r="J45" s="35" t="str">
        <f aca="true">IF(ISNUMBER(I45),I45-TODAY(),"")</f>
        <v/>
      </c>
      <c r="K45" s="37" t="str">
        <f aca="false">IF(ISNUMBER(J45),IF(J45&lt;0,"Overdue",IF(J45&lt;=30,"Due within 30 days",IF(J45&lt;=60,"Due within 60 days","OK"))),IF(F45&lt;&gt;"","Check details",""))</f>
        <v/>
      </c>
      <c r="L45" s="33"/>
      <c r="M45" s="38"/>
      <c r="N45" s="30"/>
    </row>
    <row r="46" customFormat="false" ht="15" hidden="false" customHeight="false" outlineLevel="0" collapsed="false">
      <c r="A46" s="30"/>
      <c r="B46" s="30"/>
      <c r="C46" s="31"/>
      <c r="D46" s="32"/>
      <c r="E46" s="31"/>
      <c r="F46" s="33"/>
      <c r="G46" s="34"/>
      <c r="H46" s="35" t="str">
        <f aca="false">IF(E46="","",IF(N(G46)&gt;0,G46,IF(SUMIFS('How to use'!$C$23:$C$27,'How to use'!$B$23:$B$27,E46)&gt;0,SUMIFS('How to use'!$C$23:$C$27,'How to use'!$B$23:$B$27,E46),"")))</f>
        <v/>
      </c>
      <c r="I46" s="36" t="str">
        <f aca="false">IFERROR(IF(AND(ISNUMBER(F46),ISNUMBER(H46)),IF(F46&gt;0,EDATE(F46,H46),""),""),"")</f>
        <v/>
      </c>
      <c r="J46" s="35" t="str">
        <f aca="true">IF(ISNUMBER(I46),I46-TODAY(),"")</f>
        <v/>
      </c>
      <c r="K46" s="37" t="str">
        <f aca="false">IF(ISNUMBER(J46),IF(J46&lt;0,"Overdue",IF(J46&lt;=30,"Due within 30 days",IF(J46&lt;=60,"Due within 60 days","OK"))),IF(F46&lt;&gt;"","Check details",""))</f>
        <v/>
      </c>
      <c r="L46" s="33"/>
      <c r="M46" s="38"/>
      <c r="N46" s="30"/>
    </row>
    <row r="47" customFormat="false" ht="15" hidden="false" customHeight="false" outlineLevel="0" collapsed="false">
      <c r="A47" s="30"/>
      <c r="B47" s="30"/>
      <c r="C47" s="31"/>
      <c r="D47" s="32"/>
      <c r="E47" s="31"/>
      <c r="F47" s="33"/>
      <c r="G47" s="34"/>
      <c r="H47" s="35" t="str">
        <f aca="false">IF(E47="","",IF(N(G47)&gt;0,G47,IF(SUMIFS('How to use'!$C$23:$C$27,'How to use'!$B$23:$B$27,E47)&gt;0,SUMIFS('How to use'!$C$23:$C$27,'How to use'!$B$23:$B$27,E47),"")))</f>
        <v/>
      </c>
      <c r="I47" s="36" t="str">
        <f aca="false">IFERROR(IF(AND(ISNUMBER(F47),ISNUMBER(H47)),IF(F47&gt;0,EDATE(F47,H47),""),""),"")</f>
        <v/>
      </c>
      <c r="J47" s="35" t="str">
        <f aca="true">IF(ISNUMBER(I47),I47-TODAY(),"")</f>
        <v/>
      </c>
      <c r="K47" s="37" t="str">
        <f aca="false">IF(ISNUMBER(J47),IF(J47&lt;0,"Overdue",IF(J47&lt;=30,"Due within 30 days",IF(J47&lt;=60,"Due within 60 days","OK"))),IF(F47&lt;&gt;"","Check details",""))</f>
        <v/>
      </c>
      <c r="L47" s="33"/>
      <c r="M47" s="38"/>
      <c r="N47" s="30"/>
    </row>
    <row r="48" customFormat="false" ht="15" hidden="false" customHeight="false" outlineLevel="0" collapsed="false">
      <c r="A48" s="30"/>
      <c r="B48" s="30"/>
      <c r="C48" s="31"/>
      <c r="D48" s="32"/>
      <c r="E48" s="31"/>
      <c r="F48" s="33"/>
      <c r="G48" s="34"/>
      <c r="H48" s="35" t="str">
        <f aca="false">IF(E48="","",IF(N(G48)&gt;0,G48,IF(SUMIFS('How to use'!$C$23:$C$27,'How to use'!$B$23:$B$27,E48)&gt;0,SUMIFS('How to use'!$C$23:$C$27,'How to use'!$B$23:$B$27,E48),"")))</f>
        <v/>
      </c>
      <c r="I48" s="36" t="str">
        <f aca="false">IFERROR(IF(AND(ISNUMBER(F48),ISNUMBER(H48)),IF(F48&gt;0,EDATE(F48,H48),""),""),"")</f>
        <v/>
      </c>
      <c r="J48" s="35" t="str">
        <f aca="true">IF(ISNUMBER(I48),I48-TODAY(),"")</f>
        <v/>
      </c>
      <c r="K48" s="37" t="str">
        <f aca="false">IF(ISNUMBER(J48),IF(J48&lt;0,"Overdue",IF(J48&lt;=30,"Due within 30 days",IF(J48&lt;=60,"Due within 60 days","OK"))),IF(F48&lt;&gt;"","Check details",""))</f>
        <v/>
      </c>
      <c r="L48" s="33"/>
      <c r="M48" s="38"/>
      <c r="N48" s="30"/>
    </row>
    <row r="49" customFormat="false" ht="15" hidden="false" customHeight="false" outlineLevel="0" collapsed="false">
      <c r="A49" s="30"/>
      <c r="B49" s="30"/>
      <c r="C49" s="31"/>
      <c r="D49" s="32"/>
      <c r="E49" s="31"/>
      <c r="F49" s="33"/>
      <c r="G49" s="34"/>
      <c r="H49" s="35" t="str">
        <f aca="false">IF(E49="","",IF(N(G49)&gt;0,G49,IF(SUMIFS('How to use'!$C$23:$C$27,'How to use'!$B$23:$B$27,E49)&gt;0,SUMIFS('How to use'!$C$23:$C$27,'How to use'!$B$23:$B$27,E49),"")))</f>
        <v/>
      </c>
      <c r="I49" s="36" t="str">
        <f aca="false">IFERROR(IF(AND(ISNUMBER(F49),ISNUMBER(H49)),IF(F49&gt;0,EDATE(F49,H49),""),""),"")</f>
        <v/>
      </c>
      <c r="J49" s="35" t="str">
        <f aca="true">IF(ISNUMBER(I49),I49-TODAY(),"")</f>
        <v/>
      </c>
      <c r="K49" s="37" t="str">
        <f aca="false">IF(ISNUMBER(J49),IF(J49&lt;0,"Overdue",IF(J49&lt;=30,"Due within 30 days",IF(J49&lt;=60,"Due within 60 days","OK"))),IF(F49&lt;&gt;"","Check details",""))</f>
        <v/>
      </c>
      <c r="L49" s="33"/>
      <c r="M49" s="38"/>
      <c r="N49" s="30"/>
    </row>
    <row r="50" customFormat="false" ht="15" hidden="false" customHeight="false" outlineLevel="0" collapsed="false">
      <c r="A50" s="30"/>
      <c r="B50" s="30"/>
      <c r="C50" s="31"/>
      <c r="D50" s="32"/>
      <c r="E50" s="31"/>
      <c r="F50" s="33"/>
      <c r="G50" s="34"/>
      <c r="H50" s="35" t="str">
        <f aca="false">IF(E50="","",IF(N(G50)&gt;0,G50,IF(SUMIFS('How to use'!$C$23:$C$27,'How to use'!$B$23:$B$27,E50)&gt;0,SUMIFS('How to use'!$C$23:$C$27,'How to use'!$B$23:$B$27,E50),"")))</f>
        <v/>
      </c>
      <c r="I50" s="36" t="str">
        <f aca="false">IFERROR(IF(AND(ISNUMBER(F50),ISNUMBER(H50)),IF(F50&gt;0,EDATE(F50,H50),""),""),"")</f>
        <v/>
      </c>
      <c r="J50" s="35" t="str">
        <f aca="true">IF(ISNUMBER(I50),I50-TODAY(),"")</f>
        <v/>
      </c>
      <c r="K50" s="37" t="str">
        <f aca="false">IF(ISNUMBER(J50),IF(J50&lt;0,"Overdue",IF(J50&lt;=30,"Due within 30 days",IF(J50&lt;=60,"Due within 60 days","OK"))),IF(F50&lt;&gt;"","Check details",""))</f>
        <v/>
      </c>
      <c r="L50" s="33"/>
      <c r="M50" s="38"/>
      <c r="N50" s="30"/>
    </row>
    <row r="51" customFormat="false" ht="15" hidden="false" customHeight="false" outlineLevel="0" collapsed="false">
      <c r="A51" s="30"/>
      <c r="B51" s="30"/>
      <c r="C51" s="31"/>
      <c r="D51" s="32"/>
      <c r="E51" s="31"/>
      <c r="F51" s="33"/>
      <c r="G51" s="34"/>
      <c r="H51" s="35" t="str">
        <f aca="false">IF(E51="","",IF(N(G51)&gt;0,G51,IF(SUMIFS('How to use'!$C$23:$C$27,'How to use'!$B$23:$B$27,E51)&gt;0,SUMIFS('How to use'!$C$23:$C$27,'How to use'!$B$23:$B$27,E51),"")))</f>
        <v/>
      </c>
      <c r="I51" s="36" t="str">
        <f aca="false">IFERROR(IF(AND(ISNUMBER(F51),ISNUMBER(H51)),IF(F51&gt;0,EDATE(F51,H51),""),""),"")</f>
        <v/>
      </c>
      <c r="J51" s="35" t="str">
        <f aca="true">IF(ISNUMBER(I51),I51-TODAY(),"")</f>
        <v/>
      </c>
      <c r="K51" s="37" t="str">
        <f aca="false">IF(ISNUMBER(J51),IF(J51&lt;0,"Overdue",IF(J51&lt;=30,"Due within 30 days",IF(J51&lt;=60,"Due within 60 days","OK"))),IF(F51&lt;&gt;"","Check details",""))</f>
        <v/>
      </c>
      <c r="L51" s="33"/>
      <c r="M51" s="38"/>
      <c r="N51" s="30"/>
    </row>
    <row r="52" customFormat="false" ht="15" hidden="false" customHeight="false" outlineLevel="0" collapsed="false">
      <c r="A52" s="30"/>
      <c r="B52" s="30"/>
      <c r="C52" s="31"/>
      <c r="D52" s="32"/>
      <c r="E52" s="31"/>
      <c r="F52" s="33"/>
      <c r="G52" s="34"/>
      <c r="H52" s="35" t="str">
        <f aca="false">IF(E52="","",IF(N(G52)&gt;0,G52,IF(SUMIFS('How to use'!$C$23:$C$27,'How to use'!$B$23:$B$27,E52)&gt;0,SUMIFS('How to use'!$C$23:$C$27,'How to use'!$B$23:$B$27,E52),"")))</f>
        <v/>
      </c>
      <c r="I52" s="36" t="str">
        <f aca="false">IFERROR(IF(AND(ISNUMBER(F52),ISNUMBER(H52)),IF(F52&gt;0,EDATE(F52,H52),""),""),"")</f>
        <v/>
      </c>
      <c r="J52" s="35" t="str">
        <f aca="true">IF(ISNUMBER(I52),I52-TODAY(),"")</f>
        <v/>
      </c>
      <c r="K52" s="37" t="str">
        <f aca="false">IF(ISNUMBER(J52),IF(J52&lt;0,"Overdue",IF(J52&lt;=30,"Due within 30 days",IF(J52&lt;=60,"Due within 60 days","OK"))),IF(F52&lt;&gt;"","Check details",""))</f>
        <v/>
      </c>
      <c r="L52" s="33"/>
      <c r="M52" s="38"/>
      <c r="N52" s="30"/>
    </row>
    <row r="53" customFormat="false" ht="15" hidden="false" customHeight="false" outlineLevel="0" collapsed="false">
      <c r="A53" s="30"/>
      <c r="B53" s="30"/>
      <c r="C53" s="31"/>
      <c r="D53" s="32"/>
      <c r="E53" s="31"/>
      <c r="F53" s="33"/>
      <c r="G53" s="34"/>
      <c r="H53" s="35" t="str">
        <f aca="false">IF(E53="","",IF(N(G53)&gt;0,G53,IF(SUMIFS('How to use'!$C$23:$C$27,'How to use'!$B$23:$B$27,E53)&gt;0,SUMIFS('How to use'!$C$23:$C$27,'How to use'!$B$23:$B$27,E53),"")))</f>
        <v/>
      </c>
      <c r="I53" s="36" t="str">
        <f aca="false">IFERROR(IF(AND(ISNUMBER(F53),ISNUMBER(H53)),IF(F53&gt;0,EDATE(F53,H53),""),""),"")</f>
        <v/>
      </c>
      <c r="J53" s="35" t="str">
        <f aca="true">IF(ISNUMBER(I53),I53-TODAY(),"")</f>
        <v/>
      </c>
      <c r="K53" s="37" t="str">
        <f aca="false">IF(ISNUMBER(J53),IF(J53&lt;0,"Overdue",IF(J53&lt;=30,"Due within 30 days",IF(J53&lt;=60,"Due within 60 days","OK"))),IF(F53&lt;&gt;"","Check details",""))</f>
        <v/>
      </c>
      <c r="L53" s="33"/>
      <c r="M53" s="38"/>
      <c r="N53" s="30"/>
    </row>
    <row r="54" customFormat="false" ht="15" hidden="false" customHeight="false" outlineLevel="0" collapsed="false">
      <c r="A54" s="30"/>
      <c r="B54" s="30"/>
      <c r="C54" s="31"/>
      <c r="D54" s="32"/>
      <c r="E54" s="31"/>
      <c r="F54" s="33"/>
      <c r="G54" s="34"/>
      <c r="H54" s="35" t="str">
        <f aca="false">IF(E54="","",IF(N(G54)&gt;0,G54,IF(SUMIFS('How to use'!$C$23:$C$27,'How to use'!$B$23:$B$27,E54)&gt;0,SUMIFS('How to use'!$C$23:$C$27,'How to use'!$B$23:$B$27,E54),"")))</f>
        <v/>
      </c>
      <c r="I54" s="36" t="str">
        <f aca="false">IFERROR(IF(AND(ISNUMBER(F54),ISNUMBER(H54)),IF(F54&gt;0,EDATE(F54,H54),""),""),"")</f>
        <v/>
      </c>
      <c r="J54" s="35" t="str">
        <f aca="true">IF(ISNUMBER(I54),I54-TODAY(),"")</f>
        <v/>
      </c>
      <c r="K54" s="37" t="str">
        <f aca="false">IF(ISNUMBER(J54),IF(J54&lt;0,"Overdue",IF(J54&lt;=30,"Due within 30 days",IF(J54&lt;=60,"Due within 60 days","OK"))),IF(F54&lt;&gt;"","Check details",""))</f>
        <v/>
      </c>
      <c r="L54" s="33"/>
      <c r="M54" s="38"/>
      <c r="N54" s="30"/>
    </row>
    <row r="55" customFormat="false" ht="15" hidden="false" customHeight="false" outlineLevel="0" collapsed="false">
      <c r="A55" s="30"/>
      <c r="B55" s="30"/>
      <c r="C55" s="31"/>
      <c r="D55" s="32"/>
      <c r="E55" s="31"/>
      <c r="F55" s="33"/>
      <c r="G55" s="34"/>
      <c r="H55" s="35" t="str">
        <f aca="false">IF(E55="","",IF(N(G55)&gt;0,G55,IF(SUMIFS('How to use'!$C$23:$C$27,'How to use'!$B$23:$B$27,E55)&gt;0,SUMIFS('How to use'!$C$23:$C$27,'How to use'!$B$23:$B$27,E55),"")))</f>
        <v/>
      </c>
      <c r="I55" s="36" t="str">
        <f aca="false">IFERROR(IF(AND(ISNUMBER(F55),ISNUMBER(H55)),IF(F55&gt;0,EDATE(F55,H55),""),""),"")</f>
        <v/>
      </c>
      <c r="J55" s="35" t="str">
        <f aca="true">IF(ISNUMBER(I55),I55-TODAY(),"")</f>
        <v/>
      </c>
      <c r="K55" s="37" t="str">
        <f aca="false">IF(ISNUMBER(J55),IF(J55&lt;0,"Overdue",IF(J55&lt;=30,"Due within 30 days",IF(J55&lt;=60,"Due within 60 days","OK"))),IF(F55&lt;&gt;"","Check details",""))</f>
        <v/>
      </c>
      <c r="L55" s="33"/>
      <c r="M55" s="38"/>
      <c r="N55" s="30"/>
    </row>
    <row r="56" customFormat="false" ht="15" hidden="false" customHeight="false" outlineLevel="0" collapsed="false">
      <c r="A56" s="30"/>
      <c r="B56" s="30"/>
      <c r="C56" s="31"/>
      <c r="D56" s="32"/>
      <c r="E56" s="31"/>
      <c r="F56" s="33"/>
      <c r="G56" s="34"/>
      <c r="H56" s="35" t="str">
        <f aca="false">IF(E56="","",IF(N(G56)&gt;0,G56,IF(SUMIFS('How to use'!$C$23:$C$27,'How to use'!$B$23:$B$27,E56)&gt;0,SUMIFS('How to use'!$C$23:$C$27,'How to use'!$B$23:$B$27,E56),"")))</f>
        <v/>
      </c>
      <c r="I56" s="36" t="str">
        <f aca="false">IFERROR(IF(AND(ISNUMBER(F56),ISNUMBER(H56)),IF(F56&gt;0,EDATE(F56,H56),""),""),"")</f>
        <v/>
      </c>
      <c r="J56" s="35" t="str">
        <f aca="true">IF(ISNUMBER(I56),I56-TODAY(),"")</f>
        <v/>
      </c>
      <c r="K56" s="37" t="str">
        <f aca="false">IF(ISNUMBER(J56),IF(J56&lt;0,"Overdue",IF(J56&lt;=30,"Due within 30 days",IF(J56&lt;=60,"Due within 60 days","OK"))),IF(F56&lt;&gt;"","Check details",""))</f>
        <v/>
      </c>
      <c r="L56" s="33"/>
      <c r="M56" s="38"/>
      <c r="N56" s="30"/>
    </row>
    <row r="57" customFormat="false" ht="15" hidden="false" customHeight="false" outlineLevel="0" collapsed="false">
      <c r="A57" s="30"/>
      <c r="B57" s="30"/>
      <c r="C57" s="31"/>
      <c r="D57" s="32"/>
      <c r="E57" s="31"/>
      <c r="F57" s="33"/>
      <c r="G57" s="34"/>
      <c r="H57" s="35" t="str">
        <f aca="false">IF(E57="","",IF(N(G57)&gt;0,G57,IF(SUMIFS('How to use'!$C$23:$C$27,'How to use'!$B$23:$B$27,E57)&gt;0,SUMIFS('How to use'!$C$23:$C$27,'How to use'!$B$23:$B$27,E57),"")))</f>
        <v/>
      </c>
      <c r="I57" s="36" t="str">
        <f aca="false">IFERROR(IF(AND(ISNUMBER(F57),ISNUMBER(H57)),IF(F57&gt;0,EDATE(F57,H57),""),""),"")</f>
        <v/>
      </c>
      <c r="J57" s="35" t="str">
        <f aca="true">IF(ISNUMBER(I57),I57-TODAY(),"")</f>
        <v/>
      </c>
      <c r="K57" s="37" t="str">
        <f aca="false">IF(ISNUMBER(J57),IF(J57&lt;0,"Overdue",IF(J57&lt;=30,"Due within 30 days",IF(J57&lt;=60,"Due within 60 days","OK"))),IF(F57&lt;&gt;"","Check details",""))</f>
        <v/>
      </c>
      <c r="L57" s="33"/>
      <c r="M57" s="38"/>
      <c r="N57" s="30"/>
    </row>
    <row r="58" customFormat="false" ht="15" hidden="false" customHeight="false" outlineLevel="0" collapsed="false">
      <c r="A58" s="30"/>
      <c r="B58" s="30"/>
      <c r="C58" s="31"/>
      <c r="D58" s="32"/>
      <c r="E58" s="31"/>
      <c r="F58" s="33"/>
      <c r="G58" s="34"/>
      <c r="H58" s="35" t="str">
        <f aca="false">IF(E58="","",IF(N(G58)&gt;0,G58,IF(SUMIFS('How to use'!$C$23:$C$27,'How to use'!$B$23:$B$27,E58)&gt;0,SUMIFS('How to use'!$C$23:$C$27,'How to use'!$B$23:$B$27,E58),"")))</f>
        <v/>
      </c>
      <c r="I58" s="36" t="str">
        <f aca="false">IFERROR(IF(AND(ISNUMBER(F58),ISNUMBER(H58)),IF(F58&gt;0,EDATE(F58,H58),""),""),"")</f>
        <v/>
      </c>
      <c r="J58" s="35" t="str">
        <f aca="true">IF(ISNUMBER(I58),I58-TODAY(),"")</f>
        <v/>
      </c>
      <c r="K58" s="37" t="str">
        <f aca="false">IF(ISNUMBER(J58),IF(J58&lt;0,"Overdue",IF(J58&lt;=30,"Due within 30 days",IF(J58&lt;=60,"Due within 60 days","OK"))),IF(F58&lt;&gt;"","Check details",""))</f>
        <v/>
      </c>
      <c r="L58" s="33"/>
      <c r="M58" s="38"/>
      <c r="N58" s="30"/>
    </row>
    <row r="59" customFormat="false" ht="15" hidden="false" customHeight="false" outlineLevel="0" collapsed="false">
      <c r="A59" s="30"/>
      <c r="B59" s="30"/>
      <c r="C59" s="31"/>
      <c r="D59" s="32"/>
      <c r="E59" s="31"/>
      <c r="F59" s="33"/>
      <c r="G59" s="34"/>
      <c r="H59" s="35" t="str">
        <f aca="false">IF(E59="","",IF(N(G59)&gt;0,G59,IF(SUMIFS('How to use'!$C$23:$C$27,'How to use'!$B$23:$B$27,E59)&gt;0,SUMIFS('How to use'!$C$23:$C$27,'How to use'!$B$23:$B$27,E59),"")))</f>
        <v/>
      </c>
      <c r="I59" s="36" t="str">
        <f aca="false">IFERROR(IF(AND(ISNUMBER(F59),ISNUMBER(H59)),IF(F59&gt;0,EDATE(F59,H59),""),""),"")</f>
        <v/>
      </c>
      <c r="J59" s="35" t="str">
        <f aca="true">IF(ISNUMBER(I59),I59-TODAY(),"")</f>
        <v/>
      </c>
      <c r="K59" s="37" t="str">
        <f aca="false">IF(ISNUMBER(J59),IF(J59&lt;0,"Overdue",IF(J59&lt;=30,"Due within 30 days",IF(J59&lt;=60,"Due within 60 days","OK"))),IF(F59&lt;&gt;"","Check details",""))</f>
        <v/>
      </c>
      <c r="L59" s="33"/>
      <c r="M59" s="38"/>
      <c r="N59" s="30"/>
    </row>
    <row r="60" customFormat="false" ht="15" hidden="false" customHeight="false" outlineLevel="0" collapsed="false">
      <c r="A60" s="30"/>
      <c r="B60" s="30"/>
      <c r="C60" s="31"/>
      <c r="D60" s="32"/>
      <c r="E60" s="31"/>
      <c r="F60" s="33"/>
      <c r="G60" s="34"/>
      <c r="H60" s="35" t="str">
        <f aca="false">IF(E60="","",IF(N(G60)&gt;0,G60,IF(SUMIFS('How to use'!$C$23:$C$27,'How to use'!$B$23:$B$27,E60)&gt;0,SUMIFS('How to use'!$C$23:$C$27,'How to use'!$B$23:$B$27,E60),"")))</f>
        <v/>
      </c>
      <c r="I60" s="36" t="str">
        <f aca="false">IFERROR(IF(AND(ISNUMBER(F60),ISNUMBER(H60)),IF(F60&gt;0,EDATE(F60,H60),""),""),"")</f>
        <v/>
      </c>
      <c r="J60" s="35" t="str">
        <f aca="true">IF(ISNUMBER(I60),I60-TODAY(),"")</f>
        <v/>
      </c>
      <c r="K60" s="37" t="str">
        <f aca="false">IF(ISNUMBER(J60),IF(J60&lt;0,"Overdue",IF(J60&lt;=30,"Due within 30 days",IF(J60&lt;=60,"Due within 60 days","OK"))),IF(F60&lt;&gt;"","Check details",""))</f>
        <v/>
      </c>
      <c r="L60" s="33"/>
      <c r="M60" s="38"/>
      <c r="N60" s="30"/>
    </row>
    <row r="61" customFormat="false" ht="15" hidden="false" customHeight="false" outlineLevel="0" collapsed="false">
      <c r="A61" s="30"/>
      <c r="B61" s="30"/>
      <c r="C61" s="31"/>
      <c r="D61" s="32"/>
      <c r="E61" s="31"/>
      <c r="F61" s="33"/>
      <c r="G61" s="34"/>
      <c r="H61" s="35" t="str">
        <f aca="false">IF(E61="","",IF(N(G61)&gt;0,G61,IF(SUMIFS('How to use'!$C$23:$C$27,'How to use'!$B$23:$B$27,E61)&gt;0,SUMIFS('How to use'!$C$23:$C$27,'How to use'!$B$23:$B$27,E61),"")))</f>
        <v/>
      </c>
      <c r="I61" s="36" t="str">
        <f aca="false">IFERROR(IF(AND(ISNUMBER(F61),ISNUMBER(H61)),IF(F61&gt;0,EDATE(F61,H61),""),""),"")</f>
        <v/>
      </c>
      <c r="J61" s="35" t="str">
        <f aca="true">IF(ISNUMBER(I61),I61-TODAY(),"")</f>
        <v/>
      </c>
      <c r="K61" s="37" t="str">
        <f aca="false">IF(ISNUMBER(J61),IF(J61&lt;0,"Overdue",IF(J61&lt;=30,"Due within 30 days",IF(J61&lt;=60,"Due within 60 days","OK"))),IF(F61&lt;&gt;"","Check details",""))</f>
        <v/>
      </c>
      <c r="L61" s="33"/>
      <c r="M61" s="38"/>
      <c r="N61" s="30"/>
    </row>
    <row r="62" customFormat="false" ht="15" hidden="false" customHeight="false" outlineLevel="0" collapsed="false">
      <c r="A62" s="30"/>
      <c r="B62" s="30"/>
      <c r="C62" s="31"/>
      <c r="D62" s="32"/>
      <c r="E62" s="31"/>
      <c r="F62" s="33"/>
      <c r="G62" s="34"/>
      <c r="H62" s="35" t="str">
        <f aca="false">IF(E62="","",IF(N(G62)&gt;0,G62,IF(SUMIFS('How to use'!$C$23:$C$27,'How to use'!$B$23:$B$27,E62)&gt;0,SUMIFS('How to use'!$C$23:$C$27,'How to use'!$B$23:$B$27,E62),"")))</f>
        <v/>
      </c>
      <c r="I62" s="36" t="str">
        <f aca="false">IFERROR(IF(AND(ISNUMBER(F62),ISNUMBER(H62)),IF(F62&gt;0,EDATE(F62,H62),""),""),"")</f>
        <v/>
      </c>
      <c r="J62" s="35" t="str">
        <f aca="true">IF(ISNUMBER(I62),I62-TODAY(),"")</f>
        <v/>
      </c>
      <c r="K62" s="37" t="str">
        <f aca="false">IF(ISNUMBER(J62),IF(J62&lt;0,"Overdue",IF(J62&lt;=30,"Due within 30 days",IF(J62&lt;=60,"Due within 60 days","OK"))),IF(F62&lt;&gt;"","Check details",""))</f>
        <v/>
      </c>
      <c r="L62" s="33"/>
      <c r="M62" s="38"/>
      <c r="N62" s="30"/>
    </row>
    <row r="63" customFormat="false" ht="15" hidden="false" customHeight="false" outlineLevel="0" collapsed="false">
      <c r="A63" s="30"/>
      <c r="B63" s="30"/>
      <c r="C63" s="31"/>
      <c r="D63" s="32"/>
      <c r="E63" s="31"/>
      <c r="F63" s="33"/>
      <c r="G63" s="34"/>
      <c r="H63" s="35" t="str">
        <f aca="false">IF(E63="","",IF(N(G63)&gt;0,G63,IF(SUMIFS('How to use'!$C$23:$C$27,'How to use'!$B$23:$B$27,E63)&gt;0,SUMIFS('How to use'!$C$23:$C$27,'How to use'!$B$23:$B$27,E63),"")))</f>
        <v/>
      </c>
      <c r="I63" s="36" t="str">
        <f aca="false">IFERROR(IF(AND(ISNUMBER(F63),ISNUMBER(H63)),IF(F63&gt;0,EDATE(F63,H63),""),""),"")</f>
        <v/>
      </c>
      <c r="J63" s="35" t="str">
        <f aca="true">IF(ISNUMBER(I63),I63-TODAY(),"")</f>
        <v/>
      </c>
      <c r="K63" s="37" t="str">
        <f aca="false">IF(ISNUMBER(J63),IF(J63&lt;0,"Overdue",IF(J63&lt;=30,"Due within 30 days",IF(J63&lt;=60,"Due within 60 days","OK"))),IF(F63&lt;&gt;"","Check details",""))</f>
        <v/>
      </c>
      <c r="L63" s="33"/>
      <c r="M63" s="38"/>
      <c r="N63" s="30"/>
    </row>
    <row r="64" customFormat="false" ht="15" hidden="false" customHeight="false" outlineLevel="0" collapsed="false">
      <c r="A64" s="30"/>
      <c r="B64" s="30"/>
      <c r="C64" s="31"/>
      <c r="D64" s="32"/>
      <c r="E64" s="31"/>
      <c r="F64" s="33"/>
      <c r="G64" s="34"/>
      <c r="H64" s="35" t="str">
        <f aca="false">IF(E64="","",IF(N(G64)&gt;0,G64,IF(SUMIFS('How to use'!$C$23:$C$27,'How to use'!$B$23:$B$27,E64)&gt;0,SUMIFS('How to use'!$C$23:$C$27,'How to use'!$B$23:$B$27,E64),"")))</f>
        <v/>
      </c>
      <c r="I64" s="36" t="str">
        <f aca="false">IFERROR(IF(AND(ISNUMBER(F64),ISNUMBER(H64)),IF(F64&gt;0,EDATE(F64,H64),""),""),"")</f>
        <v/>
      </c>
      <c r="J64" s="35" t="str">
        <f aca="true">IF(ISNUMBER(I64),I64-TODAY(),"")</f>
        <v/>
      </c>
      <c r="K64" s="37" t="str">
        <f aca="false">IF(ISNUMBER(J64),IF(J64&lt;0,"Overdue",IF(J64&lt;=30,"Due within 30 days",IF(J64&lt;=60,"Due within 60 days","OK"))),IF(F64&lt;&gt;"","Check details",""))</f>
        <v/>
      </c>
      <c r="L64" s="33"/>
      <c r="M64" s="38"/>
      <c r="N64" s="30"/>
    </row>
    <row r="65" customFormat="false" ht="15" hidden="false" customHeight="false" outlineLevel="0" collapsed="false">
      <c r="A65" s="30"/>
      <c r="B65" s="30"/>
      <c r="C65" s="31"/>
      <c r="D65" s="32"/>
      <c r="E65" s="31"/>
      <c r="F65" s="33"/>
      <c r="G65" s="34"/>
      <c r="H65" s="35" t="str">
        <f aca="false">IF(E65="","",IF(N(G65)&gt;0,G65,IF(SUMIFS('How to use'!$C$23:$C$27,'How to use'!$B$23:$B$27,E65)&gt;0,SUMIFS('How to use'!$C$23:$C$27,'How to use'!$B$23:$B$27,E65),"")))</f>
        <v/>
      </c>
      <c r="I65" s="36" t="str">
        <f aca="false">IFERROR(IF(AND(ISNUMBER(F65),ISNUMBER(H65)),IF(F65&gt;0,EDATE(F65,H65),""),""),"")</f>
        <v/>
      </c>
      <c r="J65" s="35" t="str">
        <f aca="true">IF(ISNUMBER(I65),I65-TODAY(),"")</f>
        <v/>
      </c>
      <c r="K65" s="37" t="str">
        <f aca="false">IF(ISNUMBER(J65),IF(J65&lt;0,"Overdue",IF(J65&lt;=30,"Due within 30 days",IF(J65&lt;=60,"Due within 60 days","OK"))),IF(F65&lt;&gt;"","Check details",""))</f>
        <v/>
      </c>
      <c r="L65" s="33"/>
      <c r="M65" s="38"/>
      <c r="N65" s="30"/>
    </row>
    <row r="66" customFormat="false" ht="15" hidden="false" customHeight="false" outlineLevel="0" collapsed="false">
      <c r="A66" s="30"/>
      <c r="B66" s="30"/>
      <c r="C66" s="31"/>
      <c r="D66" s="32"/>
      <c r="E66" s="31"/>
      <c r="F66" s="33"/>
      <c r="G66" s="34"/>
      <c r="H66" s="35" t="str">
        <f aca="false">IF(E66="","",IF(N(G66)&gt;0,G66,IF(SUMIFS('How to use'!$C$23:$C$27,'How to use'!$B$23:$B$27,E66)&gt;0,SUMIFS('How to use'!$C$23:$C$27,'How to use'!$B$23:$B$27,E66),"")))</f>
        <v/>
      </c>
      <c r="I66" s="36" t="str">
        <f aca="false">IFERROR(IF(AND(ISNUMBER(F66),ISNUMBER(H66)),IF(F66&gt;0,EDATE(F66,H66),""),""),"")</f>
        <v/>
      </c>
      <c r="J66" s="35" t="str">
        <f aca="true">IF(ISNUMBER(I66),I66-TODAY(),"")</f>
        <v/>
      </c>
      <c r="K66" s="37" t="str">
        <f aca="false">IF(ISNUMBER(J66),IF(J66&lt;0,"Overdue",IF(J66&lt;=30,"Due within 30 days",IF(J66&lt;=60,"Due within 60 days","OK"))),IF(F66&lt;&gt;"","Check details",""))</f>
        <v/>
      </c>
      <c r="L66" s="33"/>
      <c r="M66" s="38"/>
      <c r="N66" s="30"/>
    </row>
    <row r="67" customFormat="false" ht="15" hidden="false" customHeight="false" outlineLevel="0" collapsed="false">
      <c r="A67" s="30"/>
      <c r="B67" s="30"/>
      <c r="C67" s="31"/>
      <c r="D67" s="32"/>
      <c r="E67" s="31"/>
      <c r="F67" s="33"/>
      <c r="G67" s="34"/>
      <c r="H67" s="35" t="str">
        <f aca="false">IF(E67="","",IF(N(G67)&gt;0,G67,IF(SUMIFS('How to use'!$C$23:$C$27,'How to use'!$B$23:$B$27,E67)&gt;0,SUMIFS('How to use'!$C$23:$C$27,'How to use'!$B$23:$B$27,E67),"")))</f>
        <v/>
      </c>
      <c r="I67" s="36" t="str">
        <f aca="false">IFERROR(IF(AND(ISNUMBER(F67),ISNUMBER(H67)),IF(F67&gt;0,EDATE(F67,H67),""),""),"")</f>
        <v/>
      </c>
      <c r="J67" s="35" t="str">
        <f aca="true">IF(ISNUMBER(I67),I67-TODAY(),"")</f>
        <v/>
      </c>
      <c r="K67" s="37" t="str">
        <f aca="false">IF(ISNUMBER(J67),IF(J67&lt;0,"Overdue",IF(J67&lt;=30,"Due within 30 days",IF(J67&lt;=60,"Due within 60 days","OK"))),IF(F67&lt;&gt;"","Check details",""))</f>
        <v/>
      </c>
      <c r="L67" s="33"/>
      <c r="M67" s="38"/>
      <c r="N67" s="30"/>
    </row>
    <row r="68" customFormat="false" ht="15" hidden="false" customHeight="false" outlineLevel="0" collapsed="false">
      <c r="A68" s="30"/>
      <c r="B68" s="30"/>
      <c r="C68" s="31"/>
      <c r="D68" s="32"/>
      <c r="E68" s="31"/>
      <c r="F68" s="33"/>
      <c r="G68" s="34"/>
      <c r="H68" s="35" t="str">
        <f aca="false">IF(E68="","",IF(N(G68)&gt;0,G68,IF(SUMIFS('How to use'!$C$23:$C$27,'How to use'!$B$23:$B$27,E68)&gt;0,SUMIFS('How to use'!$C$23:$C$27,'How to use'!$B$23:$B$27,E68),"")))</f>
        <v/>
      </c>
      <c r="I68" s="36" t="str">
        <f aca="false">IFERROR(IF(AND(ISNUMBER(F68),ISNUMBER(H68)),IF(F68&gt;0,EDATE(F68,H68),""),""),"")</f>
        <v/>
      </c>
      <c r="J68" s="35" t="str">
        <f aca="true">IF(ISNUMBER(I68),I68-TODAY(),"")</f>
        <v/>
      </c>
      <c r="K68" s="37" t="str">
        <f aca="false">IF(ISNUMBER(J68),IF(J68&lt;0,"Overdue",IF(J68&lt;=30,"Due within 30 days",IF(J68&lt;=60,"Due within 60 days","OK"))),IF(F68&lt;&gt;"","Check details",""))</f>
        <v/>
      </c>
      <c r="L68" s="33"/>
      <c r="M68" s="38"/>
      <c r="N68" s="30"/>
    </row>
    <row r="69" customFormat="false" ht="15" hidden="false" customHeight="false" outlineLevel="0" collapsed="false">
      <c r="A69" s="30"/>
      <c r="B69" s="30"/>
      <c r="C69" s="31"/>
      <c r="D69" s="32"/>
      <c r="E69" s="31"/>
      <c r="F69" s="33"/>
      <c r="G69" s="34"/>
      <c r="H69" s="35" t="str">
        <f aca="false">IF(E69="","",IF(N(G69)&gt;0,G69,IF(SUMIFS('How to use'!$C$23:$C$27,'How to use'!$B$23:$B$27,E69)&gt;0,SUMIFS('How to use'!$C$23:$C$27,'How to use'!$B$23:$B$27,E69),"")))</f>
        <v/>
      </c>
      <c r="I69" s="36" t="str">
        <f aca="false">IFERROR(IF(AND(ISNUMBER(F69),ISNUMBER(H69)),IF(F69&gt;0,EDATE(F69,H69),""),""),"")</f>
        <v/>
      </c>
      <c r="J69" s="35" t="str">
        <f aca="true">IF(ISNUMBER(I69),I69-TODAY(),"")</f>
        <v/>
      </c>
      <c r="K69" s="37" t="str">
        <f aca="false">IF(ISNUMBER(J69),IF(J69&lt;0,"Overdue",IF(J69&lt;=30,"Due within 30 days",IF(J69&lt;=60,"Due within 60 days","OK"))),IF(F69&lt;&gt;"","Check details",""))</f>
        <v/>
      </c>
      <c r="L69" s="33"/>
      <c r="M69" s="38"/>
      <c r="N69" s="30"/>
    </row>
    <row r="70" customFormat="false" ht="15" hidden="false" customHeight="false" outlineLevel="0" collapsed="false">
      <c r="A70" s="30"/>
      <c r="B70" s="30"/>
      <c r="C70" s="31"/>
      <c r="D70" s="32"/>
      <c r="E70" s="31"/>
      <c r="F70" s="33"/>
      <c r="G70" s="34"/>
      <c r="H70" s="35" t="str">
        <f aca="false">IF(E70="","",IF(N(G70)&gt;0,G70,IF(SUMIFS('How to use'!$C$23:$C$27,'How to use'!$B$23:$B$27,E70)&gt;0,SUMIFS('How to use'!$C$23:$C$27,'How to use'!$B$23:$B$27,E70),"")))</f>
        <v/>
      </c>
      <c r="I70" s="36" t="str">
        <f aca="false">IFERROR(IF(AND(ISNUMBER(F70),ISNUMBER(H70)),IF(F70&gt;0,EDATE(F70,H70),""),""),"")</f>
        <v/>
      </c>
      <c r="J70" s="35" t="str">
        <f aca="true">IF(ISNUMBER(I70),I70-TODAY(),"")</f>
        <v/>
      </c>
      <c r="K70" s="37" t="str">
        <f aca="false">IF(ISNUMBER(J70),IF(J70&lt;0,"Overdue",IF(J70&lt;=30,"Due within 30 days",IF(J70&lt;=60,"Due within 60 days","OK"))),IF(F70&lt;&gt;"","Check details",""))</f>
        <v/>
      </c>
      <c r="L70" s="33"/>
      <c r="M70" s="38"/>
      <c r="N70" s="30"/>
    </row>
    <row r="71" customFormat="false" ht="15" hidden="false" customHeight="false" outlineLevel="0" collapsed="false">
      <c r="A71" s="30"/>
      <c r="B71" s="30"/>
      <c r="C71" s="31"/>
      <c r="D71" s="32"/>
      <c r="E71" s="31"/>
      <c r="F71" s="33"/>
      <c r="G71" s="34"/>
      <c r="H71" s="35" t="str">
        <f aca="false">IF(E71="","",IF(N(G71)&gt;0,G71,IF(SUMIFS('How to use'!$C$23:$C$27,'How to use'!$B$23:$B$27,E71)&gt;0,SUMIFS('How to use'!$C$23:$C$27,'How to use'!$B$23:$B$27,E71),"")))</f>
        <v/>
      </c>
      <c r="I71" s="36" t="str">
        <f aca="false">IFERROR(IF(AND(ISNUMBER(F71),ISNUMBER(H71)),IF(F71&gt;0,EDATE(F71,H71),""),""),"")</f>
        <v/>
      </c>
      <c r="J71" s="35" t="str">
        <f aca="true">IF(ISNUMBER(I71),I71-TODAY(),"")</f>
        <v/>
      </c>
      <c r="K71" s="37" t="str">
        <f aca="false">IF(ISNUMBER(J71),IF(J71&lt;0,"Overdue",IF(J71&lt;=30,"Due within 30 days",IF(J71&lt;=60,"Due within 60 days","OK"))),IF(F71&lt;&gt;"","Check details",""))</f>
        <v/>
      </c>
      <c r="L71" s="33"/>
      <c r="M71" s="38"/>
      <c r="N71" s="30"/>
    </row>
    <row r="72" customFormat="false" ht="15" hidden="false" customHeight="false" outlineLevel="0" collapsed="false">
      <c r="A72" s="30"/>
      <c r="B72" s="30"/>
      <c r="C72" s="31"/>
      <c r="D72" s="32"/>
      <c r="E72" s="31"/>
      <c r="F72" s="33"/>
      <c r="G72" s="34"/>
      <c r="H72" s="35" t="str">
        <f aca="false">IF(E72="","",IF(N(G72)&gt;0,G72,IF(SUMIFS('How to use'!$C$23:$C$27,'How to use'!$B$23:$B$27,E72)&gt;0,SUMIFS('How to use'!$C$23:$C$27,'How to use'!$B$23:$B$27,E72),"")))</f>
        <v/>
      </c>
      <c r="I72" s="36" t="str">
        <f aca="false">IFERROR(IF(AND(ISNUMBER(F72),ISNUMBER(H72)),IF(F72&gt;0,EDATE(F72,H72),""),""),"")</f>
        <v/>
      </c>
      <c r="J72" s="35" t="str">
        <f aca="true">IF(ISNUMBER(I72),I72-TODAY(),"")</f>
        <v/>
      </c>
      <c r="K72" s="37" t="str">
        <f aca="false">IF(ISNUMBER(J72),IF(J72&lt;0,"Overdue",IF(J72&lt;=30,"Due within 30 days",IF(J72&lt;=60,"Due within 60 days","OK"))),IF(F72&lt;&gt;"","Check details",""))</f>
        <v/>
      </c>
      <c r="L72" s="33"/>
      <c r="M72" s="38"/>
      <c r="N72" s="30"/>
    </row>
    <row r="73" customFormat="false" ht="15" hidden="false" customHeight="false" outlineLevel="0" collapsed="false">
      <c r="A73" s="30"/>
      <c r="B73" s="30"/>
      <c r="C73" s="31"/>
      <c r="D73" s="32"/>
      <c r="E73" s="31"/>
      <c r="F73" s="33"/>
      <c r="G73" s="34"/>
      <c r="H73" s="35" t="str">
        <f aca="false">IF(E73="","",IF(N(G73)&gt;0,G73,IF(SUMIFS('How to use'!$C$23:$C$27,'How to use'!$B$23:$B$27,E73)&gt;0,SUMIFS('How to use'!$C$23:$C$27,'How to use'!$B$23:$B$27,E73),"")))</f>
        <v/>
      </c>
      <c r="I73" s="36" t="str">
        <f aca="false">IFERROR(IF(AND(ISNUMBER(F73),ISNUMBER(H73)),IF(F73&gt;0,EDATE(F73,H73),""),""),"")</f>
        <v/>
      </c>
      <c r="J73" s="35" t="str">
        <f aca="true">IF(ISNUMBER(I73),I73-TODAY(),"")</f>
        <v/>
      </c>
      <c r="K73" s="37" t="str">
        <f aca="false">IF(ISNUMBER(J73),IF(J73&lt;0,"Overdue",IF(J73&lt;=30,"Due within 30 days",IF(J73&lt;=60,"Due within 60 days","OK"))),IF(F73&lt;&gt;"","Check details",""))</f>
        <v/>
      </c>
      <c r="L73" s="33"/>
      <c r="M73" s="38"/>
      <c r="N73" s="30"/>
    </row>
    <row r="74" customFormat="false" ht="15" hidden="false" customHeight="false" outlineLevel="0" collapsed="false">
      <c r="A74" s="30"/>
      <c r="B74" s="30"/>
      <c r="C74" s="31"/>
      <c r="D74" s="32"/>
      <c r="E74" s="31"/>
      <c r="F74" s="33"/>
      <c r="G74" s="34"/>
      <c r="H74" s="35" t="str">
        <f aca="false">IF(E74="","",IF(N(G74)&gt;0,G74,IF(SUMIFS('How to use'!$C$23:$C$27,'How to use'!$B$23:$B$27,E74)&gt;0,SUMIFS('How to use'!$C$23:$C$27,'How to use'!$B$23:$B$27,E74),"")))</f>
        <v/>
      </c>
      <c r="I74" s="36" t="str">
        <f aca="false">IFERROR(IF(AND(ISNUMBER(F74),ISNUMBER(H74)),IF(F74&gt;0,EDATE(F74,H74),""),""),"")</f>
        <v/>
      </c>
      <c r="J74" s="35" t="str">
        <f aca="true">IF(ISNUMBER(I74),I74-TODAY(),"")</f>
        <v/>
      </c>
      <c r="K74" s="37" t="str">
        <f aca="false">IF(ISNUMBER(J74),IF(J74&lt;0,"Overdue",IF(J74&lt;=30,"Due within 30 days",IF(J74&lt;=60,"Due within 60 days","OK"))),IF(F74&lt;&gt;"","Check details",""))</f>
        <v/>
      </c>
      <c r="L74" s="33"/>
      <c r="M74" s="38"/>
      <c r="N74" s="30"/>
    </row>
    <row r="75" customFormat="false" ht="15" hidden="false" customHeight="false" outlineLevel="0" collapsed="false">
      <c r="A75" s="30"/>
      <c r="B75" s="30"/>
      <c r="C75" s="31"/>
      <c r="D75" s="32"/>
      <c r="E75" s="31"/>
      <c r="F75" s="33"/>
      <c r="G75" s="34"/>
      <c r="H75" s="35" t="str">
        <f aca="false">IF(E75="","",IF(N(G75)&gt;0,G75,IF(SUMIFS('How to use'!$C$23:$C$27,'How to use'!$B$23:$B$27,E75)&gt;0,SUMIFS('How to use'!$C$23:$C$27,'How to use'!$B$23:$B$27,E75),"")))</f>
        <v/>
      </c>
      <c r="I75" s="36" t="str">
        <f aca="false">IFERROR(IF(AND(ISNUMBER(F75),ISNUMBER(H75)),IF(F75&gt;0,EDATE(F75,H75),""),""),"")</f>
        <v/>
      </c>
      <c r="J75" s="35" t="str">
        <f aca="true">IF(ISNUMBER(I75),I75-TODAY(),"")</f>
        <v/>
      </c>
      <c r="K75" s="37" t="str">
        <f aca="false">IF(ISNUMBER(J75),IF(J75&lt;0,"Overdue",IF(J75&lt;=30,"Due within 30 days",IF(J75&lt;=60,"Due within 60 days","OK"))),IF(F75&lt;&gt;"","Check details",""))</f>
        <v/>
      </c>
      <c r="L75" s="33"/>
      <c r="M75" s="38"/>
      <c r="N75" s="30"/>
    </row>
    <row r="76" customFormat="false" ht="15" hidden="false" customHeight="false" outlineLevel="0" collapsed="false">
      <c r="A76" s="30"/>
      <c r="B76" s="30"/>
      <c r="C76" s="31"/>
      <c r="D76" s="32"/>
      <c r="E76" s="31"/>
      <c r="F76" s="33"/>
      <c r="G76" s="34"/>
      <c r="H76" s="35" t="str">
        <f aca="false">IF(E76="","",IF(N(G76)&gt;0,G76,IF(SUMIFS('How to use'!$C$23:$C$27,'How to use'!$B$23:$B$27,E76)&gt;0,SUMIFS('How to use'!$C$23:$C$27,'How to use'!$B$23:$B$27,E76),"")))</f>
        <v/>
      </c>
      <c r="I76" s="36" t="str">
        <f aca="false">IFERROR(IF(AND(ISNUMBER(F76),ISNUMBER(H76)),IF(F76&gt;0,EDATE(F76,H76),""),""),"")</f>
        <v/>
      </c>
      <c r="J76" s="35" t="str">
        <f aca="true">IF(ISNUMBER(I76),I76-TODAY(),"")</f>
        <v/>
      </c>
      <c r="K76" s="37" t="str">
        <f aca="false">IF(ISNUMBER(J76),IF(J76&lt;0,"Overdue",IF(J76&lt;=30,"Due within 30 days",IF(J76&lt;=60,"Due within 60 days","OK"))),IF(F76&lt;&gt;"","Check details",""))</f>
        <v/>
      </c>
      <c r="L76" s="33"/>
      <c r="M76" s="38"/>
      <c r="N76" s="30"/>
    </row>
    <row r="77" customFormat="false" ht="15" hidden="false" customHeight="false" outlineLevel="0" collapsed="false">
      <c r="A77" s="30"/>
      <c r="B77" s="30"/>
      <c r="C77" s="31"/>
      <c r="D77" s="32"/>
      <c r="E77" s="31"/>
      <c r="F77" s="33"/>
      <c r="G77" s="34"/>
      <c r="H77" s="35" t="str">
        <f aca="false">IF(E77="","",IF(N(G77)&gt;0,G77,IF(SUMIFS('How to use'!$C$23:$C$27,'How to use'!$B$23:$B$27,E77)&gt;0,SUMIFS('How to use'!$C$23:$C$27,'How to use'!$B$23:$B$27,E77),"")))</f>
        <v/>
      </c>
      <c r="I77" s="36" t="str">
        <f aca="false">IFERROR(IF(AND(ISNUMBER(F77),ISNUMBER(H77)),IF(F77&gt;0,EDATE(F77,H77),""),""),"")</f>
        <v/>
      </c>
      <c r="J77" s="35" t="str">
        <f aca="true">IF(ISNUMBER(I77),I77-TODAY(),"")</f>
        <v/>
      </c>
      <c r="K77" s="37" t="str">
        <f aca="false">IF(ISNUMBER(J77),IF(J77&lt;0,"Overdue",IF(J77&lt;=30,"Due within 30 days",IF(J77&lt;=60,"Due within 60 days","OK"))),IF(F77&lt;&gt;"","Check details",""))</f>
        <v/>
      </c>
      <c r="L77" s="33"/>
      <c r="M77" s="38"/>
      <c r="N77" s="30"/>
    </row>
    <row r="78" customFormat="false" ht="15" hidden="false" customHeight="false" outlineLevel="0" collapsed="false">
      <c r="A78" s="30"/>
      <c r="B78" s="30"/>
      <c r="C78" s="31"/>
      <c r="D78" s="32"/>
      <c r="E78" s="31"/>
      <c r="F78" s="33"/>
      <c r="G78" s="34"/>
      <c r="H78" s="35" t="str">
        <f aca="false">IF(E78="","",IF(N(G78)&gt;0,G78,IF(SUMIFS('How to use'!$C$23:$C$27,'How to use'!$B$23:$B$27,E78)&gt;0,SUMIFS('How to use'!$C$23:$C$27,'How to use'!$B$23:$B$27,E78),"")))</f>
        <v/>
      </c>
      <c r="I78" s="36" t="str">
        <f aca="false">IFERROR(IF(AND(ISNUMBER(F78),ISNUMBER(H78)),IF(F78&gt;0,EDATE(F78,H78),""),""),"")</f>
        <v/>
      </c>
      <c r="J78" s="35" t="str">
        <f aca="true">IF(ISNUMBER(I78),I78-TODAY(),"")</f>
        <v/>
      </c>
      <c r="K78" s="37" t="str">
        <f aca="false">IF(ISNUMBER(J78),IF(J78&lt;0,"Overdue",IF(J78&lt;=30,"Due within 30 days",IF(J78&lt;=60,"Due within 60 days","OK"))),IF(F78&lt;&gt;"","Check details",""))</f>
        <v/>
      </c>
      <c r="L78" s="33"/>
      <c r="M78" s="38"/>
      <c r="N78" s="30"/>
    </row>
    <row r="79" customFormat="false" ht="15" hidden="false" customHeight="false" outlineLevel="0" collapsed="false">
      <c r="A79" s="30"/>
      <c r="B79" s="30"/>
      <c r="C79" s="31"/>
      <c r="D79" s="32"/>
      <c r="E79" s="31"/>
      <c r="F79" s="33"/>
      <c r="G79" s="34"/>
      <c r="H79" s="35" t="str">
        <f aca="false">IF(E79="","",IF(N(G79)&gt;0,G79,IF(SUMIFS('How to use'!$C$23:$C$27,'How to use'!$B$23:$B$27,E79)&gt;0,SUMIFS('How to use'!$C$23:$C$27,'How to use'!$B$23:$B$27,E79),"")))</f>
        <v/>
      </c>
      <c r="I79" s="36" t="str">
        <f aca="false">IFERROR(IF(AND(ISNUMBER(F79),ISNUMBER(H79)),IF(F79&gt;0,EDATE(F79,H79),""),""),"")</f>
        <v/>
      </c>
      <c r="J79" s="35" t="str">
        <f aca="true">IF(ISNUMBER(I79),I79-TODAY(),"")</f>
        <v/>
      </c>
      <c r="K79" s="37" t="str">
        <f aca="false">IF(ISNUMBER(J79),IF(J79&lt;0,"Overdue",IF(J79&lt;=30,"Due within 30 days",IF(J79&lt;=60,"Due within 60 days","OK"))),IF(F79&lt;&gt;"","Check details",""))</f>
        <v/>
      </c>
      <c r="L79" s="33"/>
      <c r="M79" s="38"/>
      <c r="N79" s="30"/>
    </row>
    <row r="80" customFormat="false" ht="15" hidden="false" customHeight="false" outlineLevel="0" collapsed="false">
      <c r="A80" s="30"/>
      <c r="B80" s="30"/>
      <c r="C80" s="31"/>
      <c r="D80" s="32"/>
      <c r="E80" s="31"/>
      <c r="F80" s="33"/>
      <c r="G80" s="34"/>
      <c r="H80" s="35" t="str">
        <f aca="false">IF(E80="","",IF(N(G80)&gt;0,G80,IF(SUMIFS('How to use'!$C$23:$C$27,'How to use'!$B$23:$B$27,E80)&gt;0,SUMIFS('How to use'!$C$23:$C$27,'How to use'!$B$23:$B$27,E80),"")))</f>
        <v/>
      </c>
      <c r="I80" s="36" t="str">
        <f aca="false">IFERROR(IF(AND(ISNUMBER(F80),ISNUMBER(H80)),IF(F80&gt;0,EDATE(F80,H80),""),""),"")</f>
        <v/>
      </c>
      <c r="J80" s="35" t="str">
        <f aca="true">IF(ISNUMBER(I80),I80-TODAY(),"")</f>
        <v/>
      </c>
      <c r="K80" s="37" t="str">
        <f aca="false">IF(ISNUMBER(J80),IF(J80&lt;0,"Overdue",IF(J80&lt;=30,"Due within 30 days",IF(J80&lt;=60,"Due within 60 days","OK"))),IF(F80&lt;&gt;"","Check details",""))</f>
        <v/>
      </c>
      <c r="L80" s="33"/>
      <c r="M80" s="38"/>
      <c r="N80" s="30"/>
    </row>
    <row r="81" customFormat="false" ht="15" hidden="false" customHeight="false" outlineLevel="0" collapsed="false">
      <c r="A81" s="30"/>
      <c r="B81" s="30"/>
      <c r="C81" s="31"/>
      <c r="D81" s="32"/>
      <c r="E81" s="31"/>
      <c r="F81" s="33"/>
      <c r="G81" s="34"/>
      <c r="H81" s="35" t="str">
        <f aca="false">IF(E81="","",IF(N(G81)&gt;0,G81,IF(SUMIFS('How to use'!$C$23:$C$27,'How to use'!$B$23:$B$27,E81)&gt;0,SUMIFS('How to use'!$C$23:$C$27,'How to use'!$B$23:$B$27,E81),"")))</f>
        <v/>
      </c>
      <c r="I81" s="36" t="str">
        <f aca="false">IFERROR(IF(AND(ISNUMBER(F81),ISNUMBER(H81)),IF(F81&gt;0,EDATE(F81,H81),""),""),"")</f>
        <v/>
      </c>
      <c r="J81" s="35" t="str">
        <f aca="true">IF(ISNUMBER(I81),I81-TODAY(),"")</f>
        <v/>
      </c>
      <c r="K81" s="37" t="str">
        <f aca="false">IF(ISNUMBER(J81),IF(J81&lt;0,"Overdue",IF(J81&lt;=30,"Due within 30 days",IF(J81&lt;=60,"Due within 60 days","OK"))),IF(F81&lt;&gt;"","Check details",""))</f>
        <v/>
      </c>
      <c r="L81" s="33"/>
      <c r="M81" s="38"/>
      <c r="N81" s="30"/>
    </row>
    <row r="82" customFormat="false" ht="15" hidden="false" customHeight="false" outlineLevel="0" collapsed="false">
      <c r="A82" s="30"/>
      <c r="B82" s="30"/>
      <c r="C82" s="31"/>
      <c r="D82" s="32"/>
      <c r="E82" s="31"/>
      <c r="F82" s="33"/>
      <c r="G82" s="34"/>
      <c r="H82" s="35" t="str">
        <f aca="false">IF(E82="","",IF(N(G82)&gt;0,G82,IF(SUMIFS('How to use'!$C$23:$C$27,'How to use'!$B$23:$B$27,E82)&gt;0,SUMIFS('How to use'!$C$23:$C$27,'How to use'!$B$23:$B$27,E82),"")))</f>
        <v/>
      </c>
      <c r="I82" s="36" t="str">
        <f aca="false">IFERROR(IF(AND(ISNUMBER(F82),ISNUMBER(H82)),IF(F82&gt;0,EDATE(F82,H82),""),""),"")</f>
        <v/>
      </c>
      <c r="J82" s="35" t="str">
        <f aca="true">IF(ISNUMBER(I82),I82-TODAY(),"")</f>
        <v/>
      </c>
      <c r="K82" s="37" t="str">
        <f aca="false">IF(ISNUMBER(J82),IF(J82&lt;0,"Overdue",IF(J82&lt;=30,"Due within 30 days",IF(J82&lt;=60,"Due within 60 days","OK"))),IF(F82&lt;&gt;"","Check details",""))</f>
        <v/>
      </c>
      <c r="L82" s="33"/>
      <c r="M82" s="38"/>
      <c r="N82" s="30"/>
    </row>
    <row r="83" customFormat="false" ht="15" hidden="false" customHeight="false" outlineLevel="0" collapsed="false">
      <c r="A83" s="30"/>
      <c r="B83" s="30"/>
      <c r="C83" s="31"/>
      <c r="D83" s="32"/>
      <c r="E83" s="31"/>
      <c r="F83" s="33"/>
      <c r="G83" s="34"/>
      <c r="H83" s="35" t="str">
        <f aca="false">IF(E83="","",IF(N(G83)&gt;0,G83,IF(SUMIFS('How to use'!$C$23:$C$27,'How to use'!$B$23:$B$27,E83)&gt;0,SUMIFS('How to use'!$C$23:$C$27,'How to use'!$B$23:$B$27,E83),"")))</f>
        <v/>
      </c>
      <c r="I83" s="36" t="str">
        <f aca="false">IFERROR(IF(AND(ISNUMBER(F83),ISNUMBER(H83)),IF(F83&gt;0,EDATE(F83,H83),""),""),"")</f>
        <v/>
      </c>
      <c r="J83" s="35" t="str">
        <f aca="true">IF(ISNUMBER(I83),I83-TODAY(),"")</f>
        <v/>
      </c>
      <c r="K83" s="37" t="str">
        <f aca="false">IF(ISNUMBER(J83),IF(J83&lt;0,"Overdue",IF(J83&lt;=30,"Due within 30 days",IF(J83&lt;=60,"Due within 60 days","OK"))),IF(F83&lt;&gt;"","Check details",""))</f>
        <v/>
      </c>
      <c r="L83" s="33"/>
      <c r="M83" s="38"/>
      <c r="N83" s="30"/>
    </row>
    <row r="84" customFormat="false" ht="15" hidden="false" customHeight="false" outlineLevel="0" collapsed="false">
      <c r="A84" s="30"/>
      <c r="B84" s="30"/>
      <c r="C84" s="31"/>
      <c r="D84" s="32"/>
      <c r="E84" s="31"/>
      <c r="F84" s="33"/>
      <c r="G84" s="34"/>
      <c r="H84" s="35" t="str">
        <f aca="false">IF(E84="","",IF(N(G84)&gt;0,G84,IF(SUMIFS('How to use'!$C$23:$C$27,'How to use'!$B$23:$B$27,E84)&gt;0,SUMIFS('How to use'!$C$23:$C$27,'How to use'!$B$23:$B$27,E84),"")))</f>
        <v/>
      </c>
      <c r="I84" s="36" t="str">
        <f aca="false">IFERROR(IF(AND(ISNUMBER(F84),ISNUMBER(H84)),IF(F84&gt;0,EDATE(F84,H84),""),""),"")</f>
        <v/>
      </c>
      <c r="J84" s="35" t="str">
        <f aca="true">IF(ISNUMBER(I84),I84-TODAY(),"")</f>
        <v/>
      </c>
      <c r="K84" s="37" t="str">
        <f aca="false">IF(ISNUMBER(J84),IF(J84&lt;0,"Overdue",IF(J84&lt;=30,"Due within 30 days",IF(J84&lt;=60,"Due within 60 days","OK"))),IF(F84&lt;&gt;"","Check details",""))</f>
        <v/>
      </c>
      <c r="L84" s="33"/>
      <c r="M84" s="38"/>
      <c r="N84" s="30"/>
    </row>
    <row r="85" customFormat="false" ht="15" hidden="false" customHeight="false" outlineLevel="0" collapsed="false">
      <c r="A85" s="30"/>
      <c r="B85" s="30"/>
      <c r="C85" s="31"/>
      <c r="D85" s="32"/>
      <c r="E85" s="31"/>
      <c r="F85" s="33"/>
      <c r="G85" s="34"/>
      <c r="H85" s="35" t="str">
        <f aca="false">IF(E85="","",IF(N(G85)&gt;0,G85,IF(SUMIFS('How to use'!$C$23:$C$27,'How to use'!$B$23:$B$27,E85)&gt;0,SUMIFS('How to use'!$C$23:$C$27,'How to use'!$B$23:$B$27,E85),"")))</f>
        <v/>
      </c>
      <c r="I85" s="36" t="str">
        <f aca="false">IFERROR(IF(AND(ISNUMBER(F85),ISNUMBER(H85)),IF(F85&gt;0,EDATE(F85,H85),""),""),"")</f>
        <v/>
      </c>
      <c r="J85" s="35" t="str">
        <f aca="true">IF(ISNUMBER(I85),I85-TODAY(),"")</f>
        <v/>
      </c>
      <c r="K85" s="37" t="str">
        <f aca="false">IF(ISNUMBER(J85),IF(J85&lt;0,"Overdue",IF(J85&lt;=30,"Due within 30 days",IF(J85&lt;=60,"Due within 60 days","OK"))),IF(F85&lt;&gt;"","Check details",""))</f>
        <v/>
      </c>
      <c r="L85" s="33"/>
      <c r="M85" s="38"/>
      <c r="N85" s="30"/>
    </row>
    <row r="86" customFormat="false" ht="15" hidden="false" customHeight="false" outlineLevel="0" collapsed="false">
      <c r="A86" s="30"/>
      <c r="B86" s="30"/>
      <c r="C86" s="31"/>
      <c r="D86" s="32"/>
      <c r="E86" s="31"/>
      <c r="F86" s="33"/>
      <c r="G86" s="34"/>
      <c r="H86" s="35" t="str">
        <f aca="false">IF(E86="","",IF(N(G86)&gt;0,G86,IF(SUMIFS('How to use'!$C$23:$C$27,'How to use'!$B$23:$B$27,E86)&gt;0,SUMIFS('How to use'!$C$23:$C$27,'How to use'!$B$23:$B$27,E86),"")))</f>
        <v/>
      </c>
      <c r="I86" s="36" t="str">
        <f aca="false">IFERROR(IF(AND(ISNUMBER(F86),ISNUMBER(H86)),IF(F86&gt;0,EDATE(F86,H86),""),""),"")</f>
        <v/>
      </c>
      <c r="J86" s="35" t="str">
        <f aca="true">IF(ISNUMBER(I86),I86-TODAY(),"")</f>
        <v/>
      </c>
      <c r="K86" s="37" t="str">
        <f aca="false">IF(ISNUMBER(J86),IF(J86&lt;0,"Overdue",IF(J86&lt;=30,"Due within 30 days",IF(J86&lt;=60,"Due within 60 days","OK"))),IF(F86&lt;&gt;"","Check details",""))</f>
        <v/>
      </c>
      <c r="L86" s="33"/>
      <c r="M86" s="38"/>
      <c r="N86" s="30"/>
    </row>
    <row r="87" customFormat="false" ht="15" hidden="false" customHeight="false" outlineLevel="0" collapsed="false">
      <c r="A87" s="30"/>
      <c r="B87" s="30"/>
      <c r="C87" s="31"/>
      <c r="D87" s="32"/>
      <c r="E87" s="31"/>
      <c r="F87" s="33"/>
      <c r="G87" s="34"/>
      <c r="H87" s="35" t="str">
        <f aca="false">IF(E87="","",IF(N(G87)&gt;0,G87,IF(SUMIFS('How to use'!$C$23:$C$27,'How to use'!$B$23:$B$27,E87)&gt;0,SUMIFS('How to use'!$C$23:$C$27,'How to use'!$B$23:$B$27,E87),"")))</f>
        <v/>
      </c>
      <c r="I87" s="36" t="str">
        <f aca="false">IFERROR(IF(AND(ISNUMBER(F87),ISNUMBER(H87)),IF(F87&gt;0,EDATE(F87,H87),""),""),"")</f>
        <v/>
      </c>
      <c r="J87" s="35" t="str">
        <f aca="true">IF(ISNUMBER(I87),I87-TODAY(),"")</f>
        <v/>
      </c>
      <c r="K87" s="37" t="str">
        <f aca="false">IF(ISNUMBER(J87),IF(J87&lt;0,"Overdue",IF(J87&lt;=30,"Due within 30 days",IF(J87&lt;=60,"Due within 60 days","OK"))),IF(F87&lt;&gt;"","Check details",""))</f>
        <v/>
      </c>
      <c r="L87" s="33"/>
      <c r="M87" s="38"/>
      <c r="N87" s="30"/>
    </row>
    <row r="88" customFormat="false" ht="15" hidden="false" customHeight="false" outlineLevel="0" collapsed="false">
      <c r="A88" s="30"/>
      <c r="B88" s="30"/>
      <c r="C88" s="31"/>
      <c r="D88" s="32"/>
      <c r="E88" s="31"/>
      <c r="F88" s="33"/>
      <c r="G88" s="34"/>
      <c r="H88" s="35" t="str">
        <f aca="false">IF(E88="","",IF(N(G88)&gt;0,G88,IF(SUMIFS('How to use'!$C$23:$C$27,'How to use'!$B$23:$B$27,E88)&gt;0,SUMIFS('How to use'!$C$23:$C$27,'How to use'!$B$23:$B$27,E88),"")))</f>
        <v/>
      </c>
      <c r="I88" s="36" t="str">
        <f aca="false">IFERROR(IF(AND(ISNUMBER(F88),ISNUMBER(H88)),IF(F88&gt;0,EDATE(F88,H88),""),""),"")</f>
        <v/>
      </c>
      <c r="J88" s="35" t="str">
        <f aca="true">IF(ISNUMBER(I88),I88-TODAY(),"")</f>
        <v/>
      </c>
      <c r="K88" s="37" t="str">
        <f aca="false">IF(ISNUMBER(J88),IF(J88&lt;0,"Overdue",IF(J88&lt;=30,"Due within 30 days",IF(J88&lt;=60,"Due within 60 days","OK"))),IF(F88&lt;&gt;"","Check details",""))</f>
        <v/>
      </c>
      <c r="L88" s="33"/>
      <c r="M88" s="38"/>
      <c r="N88" s="30"/>
    </row>
    <row r="89" customFormat="false" ht="15" hidden="false" customHeight="false" outlineLevel="0" collapsed="false">
      <c r="A89" s="30"/>
      <c r="B89" s="30"/>
      <c r="C89" s="31"/>
      <c r="D89" s="32"/>
      <c r="E89" s="31"/>
      <c r="F89" s="33"/>
      <c r="G89" s="34"/>
      <c r="H89" s="35" t="str">
        <f aca="false">IF(E89="","",IF(N(G89)&gt;0,G89,IF(SUMIFS('How to use'!$C$23:$C$27,'How to use'!$B$23:$B$27,E89)&gt;0,SUMIFS('How to use'!$C$23:$C$27,'How to use'!$B$23:$B$27,E89),"")))</f>
        <v/>
      </c>
      <c r="I89" s="36" t="str">
        <f aca="false">IFERROR(IF(AND(ISNUMBER(F89),ISNUMBER(H89)),IF(F89&gt;0,EDATE(F89,H89),""),""),"")</f>
        <v/>
      </c>
      <c r="J89" s="35" t="str">
        <f aca="true">IF(ISNUMBER(I89),I89-TODAY(),"")</f>
        <v/>
      </c>
      <c r="K89" s="37" t="str">
        <f aca="false">IF(ISNUMBER(J89),IF(J89&lt;0,"Overdue",IF(J89&lt;=30,"Due within 30 days",IF(J89&lt;=60,"Due within 60 days","OK"))),IF(F89&lt;&gt;"","Check details",""))</f>
        <v/>
      </c>
      <c r="L89" s="33"/>
      <c r="M89" s="38"/>
      <c r="N89" s="30"/>
    </row>
    <row r="90" customFormat="false" ht="15" hidden="false" customHeight="false" outlineLevel="0" collapsed="false">
      <c r="A90" s="30"/>
      <c r="B90" s="30"/>
      <c r="C90" s="31"/>
      <c r="D90" s="32"/>
      <c r="E90" s="31"/>
      <c r="F90" s="33"/>
      <c r="G90" s="34"/>
      <c r="H90" s="35" t="str">
        <f aca="false">IF(E90="","",IF(N(G90)&gt;0,G90,IF(SUMIFS('How to use'!$C$23:$C$27,'How to use'!$B$23:$B$27,E90)&gt;0,SUMIFS('How to use'!$C$23:$C$27,'How to use'!$B$23:$B$27,E90),"")))</f>
        <v/>
      </c>
      <c r="I90" s="36" t="str">
        <f aca="false">IFERROR(IF(AND(ISNUMBER(F90),ISNUMBER(H90)),IF(F90&gt;0,EDATE(F90,H90),""),""),"")</f>
        <v/>
      </c>
      <c r="J90" s="35" t="str">
        <f aca="true">IF(ISNUMBER(I90),I90-TODAY(),"")</f>
        <v/>
      </c>
      <c r="K90" s="37" t="str">
        <f aca="false">IF(ISNUMBER(J90),IF(J90&lt;0,"Overdue",IF(J90&lt;=30,"Due within 30 days",IF(J90&lt;=60,"Due within 60 days","OK"))),IF(F90&lt;&gt;"","Check details",""))</f>
        <v/>
      </c>
      <c r="L90" s="33"/>
      <c r="M90" s="38"/>
      <c r="N90" s="30"/>
    </row>
    <row r="91" customFormat="false" ht="15" hidden="false" customHeight="false" outlineLevel="0" collapsed="false">
      <c r="A91" s="30"/>
      <c r="B91" s="30"/>
      <c r="C91" s="31"/>
      <c r="D91" s="32"/>
      <c r="E91" s="31"/>
      <c r="F91" s="33"/>
      <c r="G91" s="34"/>
      <c r="H91" s="35" t="str">
        <f aca="false">IF(E91="","",IF(N(G91)&gt;0,G91,IF(SUMIFS('How to use'!$C$23:$C$27,'How to use'!$B$23:$B$27,E91)&gt;0,SUMIFS('How to use'!$C$23:$C$27,'How to use'!$B$23:$B$27,E91),"")))</f>
        <v/>
      </c>
      <c r="I91" s="36" t="str">
        <f aca="false">IFERROR(IF(AND(ISNUMBER(F91),ISNUMBER(H91)),IF(F91&gt;0,EDATE(F91,H91),""),""),"")</f>
        <v/>
      </c>
      <c r="J91" s="35" t="str">
        <f aca="true">IF(ISNUMBER(I91),I91-TODAY(),"")</f>
        <v/>
      </c>
      <c r="K91" s="37" t="str">
        <f aca="false">IF(ISNUMBER(J91),IF(J91&lt;0,"Overdue",IF(J91&lt;=30,"Due within 30 days",IF(J91&lt;=60,"Due within 60 days","OK"))),IF(F91&lt;&gt;"","Check details",""))</f>
        <v/>
      </c>
      <c r="L91" s="33"/>
      <c r="M91" s="38"/>
      <c r="N91" s="30"/>
    </row>
    <row r="92" customFormat="false" ht="15" hidden="false" customHeight="false" outlineLevel="0" collapsed="false">
      <c r="A92" s="30"/>
      <c r="B92" s="30"/>
      <c r="C92" s="31"/>
      <c r="D92" s="32"/>
      <c r="E92" s="31"/>
      <c r="F92" s="33"/>
      <c r="G92" s="34"/>
      <c r="H92" s="35" t="str">
        <f aca="false">IF(E92="","",IF(N(G92)&gt;0,G92,IF(SUMIFS('How to use'!$C$23:$C$27,'How to use'!$B$23:$B$27,E92)&gt;0,SUMIFS('How to use'!$C$23:$C$27,'How to use'!$B$23:$B$27,E92),"")))</f>
        <v/>
      </c>
      <c r="I92" s="36" t="str">
        <f aca="false">IFERROR(IF(AND(ISNUMBER(F92),ISNUMBER(H92)),IF(F92&gt;0,EDATE(F92,H92),""),""),"")</f>
        <v/>
      </c>
      <c r="J92" s="35" t="str">
        <f aca="true">IF(ISNUMBER(I92),I92-TODAY(),"")</f>
        <v/>
      </c>
      <c r="K92" s="37" t="str">
        <f aca="false">IF(ISNUMBER(J92),IF(J92&lt;0,"Overdue",IF(J92&lt;=30,"Due within 30 days",IF(J92&lt;=60,"Due within 60 days","OK"))),IF(F92&lt;&gt;"","Check details",""))</f>
        <v/>
      </c>
      <c r="L92" s="33"/>
      <c r="M92" s="38"/>
      <c r="N92" s="30"/>
    </row>
    <row r="93" customFormat="false" ht="15" hidden="false" customHeight="false" outlineLevel="0" collapsed="false">
      <c r="A93" s="30"/>
      <c r="B93" s="30"/>
      <c r="C93" s="31"/>
      <c r="D93" s="32"/>
      <c r="E93" s="31"/>
      <c r="F93" s="33"/>
      <c r="G93" s="34"/>
      <c r="H93" s="35" t="str">
        <f aca="false">IF(E93="","",IF(N(G93)&gt;0,G93,IF(SUMIFS('How to use'!$C$23:$C$27,'How to use'!$B$23:$B$27,E93)&gt;0,SUMIFS('How to use'!$C$23:$C$27,'How to use'!$B$23:$B$27,E93),"")))</f>
        <v/>
      </c>
      <c r="I93" s="36" t="str">
        <f aca="false">IFERROR(IF(AND(ISNUMBER(F93),ISNUMBER(H93)),IF(F93&gt;0,EDATE(F93,H93),""),""),"")</f>
        <v/>
      </c>
      <c r="J93" s="35" t="str">
        <f aca="true">IF(ISNUMBER(I93),I93-TODAY(),"")</f>
        <v/>
      </c>
      <c r="K93" s="37" t="str">
        <f aca="false">IF(ISNUMBER(J93),IF(J93&lt;0,"Overdue",IF(J93&lt;=30,"Due within 30 days",IF(J93&lt;=60,"Due within 60 days","OK"))),IF(F93&lt;&gt;"","Check details",""))</f>
        <v/>
      </c>
      <c r="L93" s="33"/>
      <c r="M93" s="38"/>
      <c r="N93" s="30"/>
    </row>
    <row r="94" customFormat="false" ht="15" hidden="false" customHeight="false" outlineLevel="0" collapsed="false">
      <c r="A94" s="30"/>
      <c r="B94" s="30"/>
      <c r="C94" s="31"/>
      <c r="D94" s="32"/>
      <c r="E94" s="31"/>
      <c r="F94" s="33"/>
      <c r="G94" s="34"/>
      <c r="H94" s="35" t="str">
        <f aca="false">IF(E94="","",IF(N(G94)&gt;0,G94,IF(SUMIFS('How to use'!$C$23:$C$27,'How to use'!$B$23:$B$27,E94)&gt;0,SUMIFS('How to use'!$C$23:$C$27,'How to use'!$B$23:$B$27,E94),"")))</f>
        <v/>
      </c>
      <c r="I94" s="36" t="str">
        <f aca="false">IFERROR(IF(AND(ISNUMBER(F94),ISNUMBER(H94)),IF(F94&gt;0,EDATE(F94,H94),""),""),"")</f>
        <v/>
      </c>
      <c r="J94" s="35" t="str">
        <f aca="true">IF(ISNUMBER(I94),I94-TODAY(),"")</f>
        <v/>
      </c>
      <c r="K94" s="37" t="str">
        <f aca="false">IF(ISNUMBER(J94),IF(J94&lt;0,"Overdue",IF(J94&lt;=30,"Due within 30 days",IF(J94&lt;=60,"Due within 60 days","OK"))),IF(F94&lt;&gt;"","Check details",""))</f>
        <v/>
      </c>
      <c r="L94" s="33"/>
      <c r="M94" s="38"/>
      <c r="N94" s="30"/>
    </row>
    <row r="95" customFormat="false" ht="15" hidden="false" customHeight="false" outlineLevel="0" collapsed="false">
      <c r="A95" s="30"/>
      <c r="B95" s="30"/>
      <c r="C95" s="31"/>
      <c r="D95" s="32"/>
      <c r="E95" s="31"/>
      <c r="F95" s="33"/>
      <c r="G95" s="34"/>
      <c r="H95" s="35" t="str">
        <f aca="false">IF(E95="","",IF(N(G95)&gt;0,G95,IF(SUMIFS('How to use'!$C$23:$C$27,'How to use'!$B$23:$B$27,E95)&gt;0,SUMIFS('How to use'!$C$23:$C$27,'How to use'!$B$23:$B$27,E95),"")))</f>
        <v/>
      </c>
      <c r="I95" s="36" t="str">
        <f aca="false">IFERROR(IF(AND(ISNUMBER(F95),ISNUMBER(H95)),IF(F95&gt;0,EDATE(F95,H95),""),""),"")</f>
        <v/>
      </c>
      <c r="J95" s="35" t="str">
        <f aca="true">IF(ISNUMBER(I95),I95-TODAY(),"")</f>
        <v/>
      </c>
      <c r="K95" s="37" t="str">
        <f aca="false">IF(ISNUMBER(J95),IF(J95&lt;0,"Overdue",IF(J95&lt;=30,"Due within 30 days",IF(J95&lt;=60,"Due within 60 days","OK"))),IF(F95&lt;&gt;"","Check details",""))</f>
        <v/>
      </c>
      <c r="L95" s="33"/>
      <c r="M95" s="38"/>
      <c r="N95" s="30"/>
    </row>
    <row r="96" customFormat="false" ht="15" hidden="false" customHeight="false" outlineLevel="0" collapsed="false">
      <c r="A96" s="30"/>
      <c r="B96" s="30"/>
      <c r="C96" s="31"/>
      <c r="D96" s="32"/>
      <c r="E96" s="31"/>
      <c r="F96" s="33"/>
      <c r="G96" s="34"/>
      <c r="H96" s="35" t="str">
        <f aca="false">IF(E96="","",IF(N(G96)&gt;0,G96,IF(SUMIFS('How to use'!$C$23:$C$27,'How to use'!$B$23:$B$27,E96)&gt;0,SUMIFS('How to use'!$C$23:$C$27,'How to use'!$B$23:$B$27,E96),"")))</f>
        <v/>
      </c>
      <c r="I96" s="36" t="str">
        <f aca="false">IFERROR(IF(AND(ISNUMBER(F96),ISNUMBER(H96)),IF(F96&gt;0,EDATE(F96,H96),""),""),"")</f>
        <v/>
      </c>
      <c r="J96" s="35" t="str">
        <f aca="true">IF(ISNUMBER(I96),I96-TODAY(),"")</f>
        <v/>
      </c>
      <c r="K96" s="37" t="str">
        <f aca="false">IF(ISNUMBER(J96),IF(J96&lt;0,"Overdue",IF(J96&lt;=30,"Due within 30 days",IF(J96&lt;=60,"Due within 60 days","OK"))),IF(F96&lt;&gt;"","Check details",""))</f>
        <v/>
      </c>
      <c r="L96" s="33"/>
      <c r="M96" s="38"/>
      <c r="N96" s="30"/>
    </row>
    <row r="97" customFormat="false" ht="15" hidden="false" customHeight="false" outlineLevel="0" collapsed="false">
      <c r="A97" s="30"/>
      <c r="B97" s="30"/>
      <c r="C97" s="31"/>
      <c r="D97" s="32"/>
      <c r="E97" s="31"/>
      <c r="F97" s="33"/>
      <c r="G97" s="34"/>
      <c r="H97" s="35" t="str">
        <f aca="false">IF(E97="","",IF(N(G97)&gt;0,G97,IF(SUMIFS('How to use'!$C$23:$C$27,'How to use'!$B$23:$B$27,E97)&gt;0,SUMIFS('How to use'!$C$23:$C$27,'How to use'!$B$23:$B$27,E97),"")))</f>
        <v/>
      </c>
      <c r="I97" s="36" t="str">
        <f aca="false">IFERROR(IF(AND(ISNUMBER(F97),ISNUMBER(H97)),IF(F97&gt;0,EDATE(F97,H97),""),""),"")</f>
        <v/>
      </c>
      <c r="J97" s="35" t="str">
        <f aca="true">IF(ISNUMBER(I97),I97-TODAY(),"")</f>
        <v/>
      </c>
      <c r="K97" s="37" t="str">
        <f aca="false">IF(ISNUMBER(J97),IF(J97&lt;0,"Overdue",IF(J97&lt;=30,"Due within 30 days",IF(J97&lt;=60,"Due within 60 days","OK"))),IF(F97&lt;&gt;"","Check details",""))</f>
        <v/>
      </c>
      <c r="L97" s="33"/>
      <c r="M97" s="38"/>
      <c r="N97" s="30"/>
    </row>
    <row r="98" customFormat="false" ht="15" hidden="false" customHeight="false" outlineLevel="0" collapsed="false">
      <c r="A98" s="30"/>
      <c r="B98" s="30"/>
      <c r="C98" s="31"/>
      <c r="D98" s="32"/>
      <c r="E98" s="31"/>
      <c r="F98" s="33"/>
      <c r="G98" s="34"/>
      <c r="H98" s="35" t="str">
        <f aca="false">IF(E98="","",IF(N(G98)&gt;0,G98,IF(SUMIFS('How to use'!$C$23:$C$27,'How to use'!$B$23:$B$27,E98)&gt;0,SUMIFS('How to use'!$C$23:$C$27,'How to use'!$B$23:$B$27,E98),"")))</f>
        <v/>
      </c>
      <c r="I98" s="36" t="str">
        <f aca="false">IFERROR(IF(AND(ISNUMBER(F98),ISNUMBER(H98)),IF(F98&gt;0,EDATE(F98,H98),""),""),"")</f>
        <v/>
      </c>
      <c r="J98" s="35" t="str">
        <f aca="true">IF(ISNUMBER(I98),I98-TODAY(),"")</f>
        <v/>
      </c>
      <c r="K98" s="37" t="str">
        <f aca="false">IF(ISNUMBER(J98),IF(J98&lt;0,"Overdue",IF(J98&lt;=30,"Due within 30 days",IF(J98&lt;=60,"Due within 60 days","OK"))),IF(F98&lt;&gt;"","Check details",""))</f>
        <v/>
      </c>
      <c r="L98" s="33"/>
      <c r="M98" s="38"/>
      <c r="N98" s="30"/>
    </row>
    <row r="99" customFormat="false" ht="15" hidden="false" customHeight="false" outlineLevel="0" collapsed="false">
      <c r="A99" s="30"/>
      <c r="B99" s="30"/>
      <c r="C99" s="31"/>
      <c r="D99" s="32"/>
      <c r="E99" s="31"/>
      <c r="F99" s="33"/>
      <c r="G99" s="34"/>
      <c r="H99" s="35" t="str">
        <f aca="false">IF(E99="","",IF(N(G99)&gt;0,G99,IF(SUMIFS('How to use'!$C$23:$C$27,'How to use'!$B$23:$B$27,E99)&gt;0,SUMIFS('How to use'!$C$23:$C$27,'How to use'!$B$23:$B$27,E99),"")))</f>
        <v/>
      </c>
      <c r="I99" s="36" t="str">
        <f aca="false">IFERROR(IF(AND(ISNUMBER(F99),ISNUMBER(H99)),IF(F99&gt;0,EDATE(F99,H99),""),""),"")</f>
        <v/>
      </c>
      <c r="J99" s="35" t="str">
        <f aca="true">IF(ISNUMBER(I99),I99-TODAY(),"")</f>
        <v/>
      </c>
      <c r="K99" s="37" t="str">
        <f aca="false">IF(ISNUMBER(J99),IF(J99&lt;0,"Overdue",IF(J99&lt;=30,"Due within 30 days",IF(J99&lt;=60,"Due within 60 days","OK"))),IF(F99&lt;&gt;"","Check details",""))</f>
        <v/>
      </c>
      <c r="L99" s="33"/>
      <c r="M99" s="38"/>
      <c r="N99" s="30"/>
    </row>
    <row r="100" customFormat="false" ht="15" hidden="false" customHeight="false" outlineLevel="0" collapsed="false">
      <c r="A100" s="30"/>
      <c r="B100" s="30"/>
      <c r="C100" s="31"/>
      <c r="D100" s="32"/>
      <c r="E100" s="31"/>
      <c r="F100" s="33"/>
      <c r="G100" s="34"/>
      <c r="H100" s="35" t="str">
        <f aca="false">IF(E100="","",IF(N(G100)&gt;0,G100,IF(SUMIFS('How to use'!$C$23:$C$27,'How to use'!$B$23:$B$27,E100)&gt;0,SUMIFS('How to use'!$C$23:$C$27,'How to use'!$B$23:$B$27,E100),"")))</f>
        <v/>
      </c>
      <c r="I100" s="36" t="str">
        <f aca="false">IFERROR(IF(AND(ISNUMBER(F100),ISNUMBER(H100)),IF(F100&gt;0,EDATE(F100,H100),""),""),"")</f>
        <v/>
      </c>
      <c r="J100" s="35" t="str">
        <f aca="true">IF(ISNUMBER(I100),I100-TODAY(),"")</f>
        <v/>
      </c>
      <c r="K100" s="37" t="str">
        <f aca="false">IF(ISNUMBER(J100),IF(J100&lt;0,"Overdue",IF(J100&lt;=30,"Due within 30 days",IF(J100&lt;=60,"Due within 60 days","OK"))),IF(F100&lt;&gt;"","Check details",""))</f>
        <v/>
      </c>
      <c r="L100" s="33"/>
      <c r="M100" s="38"/>
      <c r="N100" s="30"/>
    </row>
    <row r="101" customFormat="false" ht="15" hidden="false" customHeight="false" outlineLevel="0" collapsed="false">
      <c r="A101" s="30"/>
      <c r="B101" s="30"/>
      <c r="C101" s="31"/>
      <c r="D101" s="32"/>
      <c r="E101" s="31"/>
      <c r="F101" s="33"/>
      <c r="G101" s="34"/>
      <c r="H101" s="35" t="str">
        <f aca="false">IF(E101="","",IF(N(G101)&gt;0,G101,IF(SUMIFS('How to use'!$C$23:$C$27,'How to use'!$B$23:$B$27,E101)&gt;0,SUMIFS('How to use'!$C$23:$C$27,'How to use'!$B$23:$B$27,E101),"")))</f>
        <v/>
      </c>
      <c r="I101" s="36" t="str">
        <f aca="false">IFERROR(IF(AND(ISNUMBER(F101),ISNUMBER(H101)),IF(F101&gt;0,EDATE(F101,H101),""),""),"")</f>
        <v/>
      </c>
      <c r="J101" s="35" t="str">
        <f aca="true">IF(ISNUMBER(I101),I101-TODAY(),"")</f>
        <v/>
      </c>
      <c r="K101" s="37" t="str">
        <f aca="false">IF(ISNUMBER(J101),IF(J101&lt;0,"Overdue",IF(J101&lt;=30,"Due within 30 days",IF(J101&lt;=60,"Due within 60 days","OK"))),IF(F101&lt;&gt;"","Check details",""))</f>
        <v/>
      </c>
      <c r="L101" s="33"/>
      <c r="M101" s="38"/>
      <c r="N101" s="30"/>
    </row>
    <row r="102" customFormat="false" ht="15" hidden="false" customHeight="false" outlineLevel="0" collapsed="false">
      <c r="A102" s="30"/>
      <c r="B102" s="30"/>
      <c r="C102" s="31"/>
      <c r="D102" s="32"/>
      <c r="E102" s="31"/>
      <c r="F102" s="33"/>
      <c r="G102" s="34"/>
      <c r="H102" s="35" t="str">
        <f aca="false">IF(E102="","",IF(N(G102)&gt;0,G102,IF(SUMIFS('How to use'!$C$23:$C$27,'How to use'!$B$23:$B$27,E102)&gt;0,SUMIFS('How to use'!$C$23:$C$27,'How to use'!$B$23:$B$27,E102),"")))</f>
        <v/>
      </c>
      <c r="I102" s="36" t="str">
        <f aca="false">IFERROR(IF(AND(ISNUMBER(F102),ISNUMBER(H102)),IF(F102&gt;0,EDATE(F102,H102),""),""),"")</f>
        <v/>
      </c>
      <c r="J102" s="35" t="str">
        <f aca="true">IF(ISNUMBER(I102),I102-TODAY(),"")</f>
        <v/>
      </c>
      <c r="K102" s="37" t="str">
        <f aca="false">IF(ISNUMBER(J102),IF(J102&lt;0,"Overdue",IF(J102&lt;=30,"Due within 30 days",IF(J102&lt;=60,"Due within 60 days","OK"))),IF(F102&lt;&gt;"","Check details",""))</f>
        <v/>
      </c>
      <c r="L102" s="33"/>
      <c r="M102" s="38"/>
      <c r="N102" s="30"/>
    </row>
    <row r="103" customFormat="false" ht="15" hidden="false" customHeight="false" outlineLevel="0" collapsed="false">
      <c r="A103" s="30"/>
      <c r="B103" s="30"/>
      <c r="C103" s="31"/>
      <c r="D103" s="32"/>
      <c r="E103" s="31"/>
      <c r="F103" s="33"/>
      <c r="G103" s="34"/>
      <c r="H103" s="35" t="str">
        <f aca="false">IF(E103="","",IF(N(G103)&gt;0,G103,IF(SUMIFS('How to use'!$C$23:$C$27,'How to use'!$B$23:$B$27,E103)&gt;0,SUMIFS('How to use'!$C$23:$C$27,'How to use'!$B$23:$B$27,E103),"")))</f>
        <v/>
      </c>
      <c r="I103" s="36" t="str">
        <f aca="false">IFERROR(IF(AND(ISNUMBER(F103),ISNUMBER(H103)),IF(F103&gt;0,EDATE(F103,H103),""),""),"")</f>
        <v/>
      </c>
      <c r="J103" s="35" t="str">
        <f aca="true">IF(ISNUMBER(I103),I103-TODAY(),"")</f>
        <v/>
      </c>
      <c r="K103" s="37" t="str">
        <f aca="false">IF(ISNUMBER(J103),IF(J103&lt;0,"Overdue",IF(J103&lt;=30,"Due within 30 days",IF(J103&lt;=60,"Due within 60 days","OK"))),IF(F103&lt;&gt;"","Check details",""))</f>
        <v/>
      </c>
      <c r="L103" s="33"/>
      <c r="M103" s="38"/>
      <c r="N103" s="30"/>
    </row>
    <row r="104" customFormat="false" ht="15" hidden="false" customHeight="false" outlineLevel="0" collapsed="false">
      <c r="A104" s="30"/>
      <c r="B104" s="30"/>
      <c r="C104" s="31"/>
      <c r="D104" s="32"/>
      <c r="E104" s="31"/>
      <c r="F104" s="33"/>
      <c r="G104" s="34"/>
      <c r="H104" s="35" t="str">
        <f aca="false">IF(E104="","",IF(N(G104)&gt;0,G104,IF(SUMIFS('How to use'!$C$23:$C$27,'How to use'!$B$23:$B$27,E104)&gt;0,SUMIFS('How to use'!$C$23:$C$27,'How to use'!$B$23:$B$27,E104),"")))</f>
        <v/>
      </c>
      <c r="I104" s="36" t="str">
        <f aca="false">IFERROR(IF(AND(ISNUMBER(F104),ISNUMBER(H104)),IF(F104&gt;0,EDATE(F104,H104),""),""),"")</f>
        <v/>
      </c>
      <c r="J104" s="35" t="str">
        <f aca="true">IF(ISNUMBER(I104),I104-TODAY(),"")</f>
        <v/>
      </c>
      <c r="K104" s="37" t="str">
        <f aca="false">IF(ISNUMBER(J104),IF(J104&lt;0,"Overdue",IF(J104&lt;=30,"Due within 30 days",IF(J104&lt;=60,"Due within 60 days","OK"))),IF(F104&lt;&gt;"","Check details",""))</f>
        <v/>
      </c>
      <c r="L104" s="33"/>
      <c r="M104" s="38"/>
      <c r="N104" s="30"/>
    </row>
    <row r="105" customFormat="false" ht="15" hidden="false" customHeight="false" outlineLevel="0" collapsed="false">
      <c r="A105" s="30"/>
      <c r="B105" s="30"/>
      <c r="C105" s="31"/>
      <c r="D105" s="32"/>
      <c r="E105" s="31"/>
      <c r="F105" s="33"/>
      <c r="G105" s="34"/>
      <c r="H105" s="35" t="str">
        <f aca="false">IF(E105="","",IF(N(G105)&gt;0,G105,IF(SUMIFS('How to use'!$C$23:$C$27,'How to use'!$B$23:$B$27,E105)&gt;0,SUMIFS('How to use'!$C$23:$C$27,'How to use'!$B$23:$B$27,E105),"")))</f>
        <v/>
      </c>
      <c r="I105" s="36" t="str">
        <f aca="false">IFERROR(IF(AND(ISNUMBER(F105),ISNUMBER(H105)),IF(F105&gt;0,EDATE(F105,H105),""),""),"")</f>
        <v/>
      </c>
      <c r="J105" s="35" t="str">
        <f aca="true">IF(ISNUMBER(I105),I105-TODAY(),"")</f>
        <v/>
      </c>
      <c r="K105" s="37" t="str">
        <f aca="false">IF(ISNUMBER(J105),IF(J105&lt;0,"Overdue",IF(J105&lt;=30,"Due within 30 days",IF(J105&lt;=60,"Due within 60 days","OK"))),IF(F105&lt;&gt;"","Check details",""))</f>
        <v/>
      </c>
      <c r="L105" s="33"/>
      <c r="M105" s="38"/>
      <c r="N105" s="30"/>
    </row>
    <row r="106" customFormat="false" ht="15" hidden="false" customHeight="false" outlineLevel="0" collapsed="false">
      <c r="A106" s="30"/>
      <c r="B106" s="30"/>
      <c r="C106" s="31"/>
      <c r="D106" s="32"/>
      <c r="E106" s="31"/>
      <c r="F106" s="33"/>
      <c r="G106" s="34"/>
      <c r="H106" s="35" t="str">
        <f aca="false">IF(E106="","",IF(N(G106)&gt;0,G106,IF(SUMIFS('How to use'!$C$23:$C$27,'How to use'!$B$23:$B$27,E106)&gt;0,SUMIFS('How to use'!$C$23:$C$27,'How to use'!$B$23:$B$27,E106),"")))</f>
        <v/>
      </c>
      <c r="I106" s="36" t="str">
        <f aca="false">IFERROR(IF(AND(ISNUMBER(F106),ISNUMBER(H106)),IF(F106&gt;0,EDATE(F106,H106),""),""),"")</f>
        <v/>
      </c>
      <c r="J106" s="35" t="str">
        <f aca="true">IF(ISNUMBER(I106),I106-TODAY(),"")</f>
        <v/>
      </c>
      <c r="K106" s="37" t="str">
        <f aca="false">IF(ISNUMBER(J106),IF(J106&lt;0,"Overdue",IF(J106&lt;=30,"Due within 30 days",IF(J106&lt;=60,"Due within 60 days","OK"))),IF(F106&lt;&gt;"","Check details",""))</f>
        <v/>
      </c>
      <c r="L106" s="33"/>
      <c r="M106" s="38"/>
      <c r="N106" s="30"/>
    </row>
    <row r="107" customFormat="false" ht="15" hidden="false" customHeight="false" outlineLevel="0" collapsed="false">
      <c r="A107" s="30"/>
      <c r="B107" s="30"/>
      <c r="C107" s="31"/>
      <c r="D107" s="32"/>
      <c r="E107" s="31"/>
      <c r="F107" s="33"/>
      <c r="G107" s="34"/>
      <c r="H107" s="35" t="str">
        <f aca="false">IF(E107="","",IF(N(G107)&gt;0,G107,IF(SUMIFS('How to use'!$C$23:$C$27,'How to use'!$B$23:$B$27,E107)&gt;0,SUMIFS('How to use'!$C$23:$C$27,'How to use'!$B$23:$B$27,E107),"")))</f>
        <v/>
      </c>
      <c r="I107" s="36" t="str">
        <f aca="false">IFERROR(IF(AND(ISNUMBER(F107),ISNUMBER(H107)),IF(F107&gt;0,EDATE(F107,H107),""),""),"")</f>
        <v/>
      </c>
      <c r="J107" s="35" t="str">
        <f aca="true">IF(ISNUMBER(I107),I107-TODAY(),"")</f>
        <v/>
      </c>
      <c r="K107" s="37" t="str">
        <f aca="false">IF(ISNUMBER(J107),IF(J107&lt;0,"Overdue",IF(J107&lt;=30,"Due within 30 days",IF(J107&lt;=60,"Due within 60 days","OK"))),IF(F107&lt;&gt;"","Check details",""))</f>
        <v/>
      </c>
      <c r="L107" s="33"/>
      <c r="M107" s="38"/>
      <c r="N107" s="30"/>
    </row>
    <row r="108" customFormat="false" ht="15" hidden="false" customHeight="false" outlineLevel="0" collapsed="false">
      <c r="A108" s="30"/>
      <c r="B108" s="30"/>
      <c r="C108" s="31"/>
      <c r="D108" s="32"/>
      <c r="E108" s="31"/>
      <c r="F108" s="33"/>
      <c r="G108" s="34"/>
      <c r="H108" s="35" t="str">
        <f aca="false">IF(E108="","",IF(N(G108)&gt;0,G108,IF(SUMIFS('How to use'!$C$23:$C$27,'How to use'!$B$23:$B$27,E108)&gt;0,SUMIFS('How to use'!$C$23:$C$27,'How to use'!$B$23:$B$27,E108),"")))</f>
        <v/>
      </c>
      <c r="I108" s="36" t="str">
        <f aca="false">IFERROR(IF(AND(ISNUMBER(F108),ISNUMBER(H108)),IF(F108&gt;0,EDATE(F108,H108),""),""),"")</f>
        <v/>
      </c>
      <c r="J108" s="35" t="str">
        <f aca="true">IF(ISNUMBER(I108),I108-TODAY(),"")</f>
        <v/>
      </c>
      <c r="K108" s="37" t="str">
        <f aca="false">IF(ISNUMBER(J108),IF(J108&lt;0,"Overdue",IF(J108&lt;=30,"Due within 30 days",IF(J108&lt;=60,"Due within 60 days","OK"))),IF(F108&lt;&gt;"","Check details",""))</f>
        <v/>
      </c>
      <c r="L108" s="33"/>
      <c r="M108" s="38"/>
      <c r="N108" s="30"/>
    </row>
    <row r="109" customFormat="false" ht="15" hidden="false" customHeight="false" outlineLevel="0" collapsed="false">
      <c r="A109" s="30"/>
      <c r="B109" s="30"/>
      <c r="C109" s="31"/>
      <c r="D109" s="32"/>
      <c r="E109" s="31"/>
      <c r="F109" s="33"/>
      <c r="G109" s="34"/>
      <c r="H109" s="35" t="str">
        <f aca="false">IF(E109="","",IF(N(G109)&gt;0,G109,IF(SUMIFS('How to use'!$C$23:$C$27,'How to use'!$B$23:$B$27,E109)&gt;0,SUMIFS('How to use'!$C$23:$C$27,'How to use'!$B$23:$B$27,E109),"")))</f>
        <v/>
      </c>
      <c r="I109" s="36" t="str">
        <f aca="false">IFERROR(IF(AND(ISNUMBER(F109),ISNUMBER(H109)),IF(F109&gt;0,EDATE(F109,H109),""),""),"")</f>
        <v/>
      </c>
      <c r="J109" s="35" t="str">
        <f aca="true">IF(ISNUMBER(I109),I109-TODAY(),"")</f>
        <v/>
      </c>
      <c r="K109" s="37" t="str">
        <f aca="false">IF(ISNUMBER(J109),IF(J109&lt;0,"Overdue",IF(J109&lt;=30,"Due within 30 days",IF(J109&lt;=60,"Due within 60 days","OK"))),IF(F109&lt;&gt;"","Check details",""))</f>
        <v/>
      </c>
      <c r="L109" s="33"/>
      <c r="M109" s="38"/>
      <c r="N109" s="30"/>
    </row>
    <row r="110" customFormat="false" ht="15" hidden="false" customHeight="false" outlineLevel="0" collapsed="false">
      <c r="A110" s="30"/>
      <c r="B110" s="30"/>
      <c r="C110" s="31"/>
      <c r="D110" s="32"/>
      <c r="E110" s="31"/>
      <c r="F110" s="33"/>
      <c r="G110" s="34"/>
      <c r="H110" s="35" t="str">
        <f aca="false">IF(E110="","",IF(N(G110)&gt;0,G110,IF(SUMIFS('How to use'!$C$23:$C$27,'How to use'!$B$23:$B$27,E110)&gt;0,SUMIFS('How to use'!$C$23:$C$27,'How to use'!$B$23:$B$27,E110),"")))</f>
        <v/>
      </c>
      <c r="I110" s="36" t="str">
        <f aca="false">IFERROR(IF(AND(ISNUMBER(F110),ISNUMBER(H110)),IF(F110&gt;0,EDATE(F110,H110),""),""),"")</f>
        <v/>
      </c>
      <c r="J110" s="35" t="str">
        <f aca="true">IF(ISNUMBER(I110),I110-TODAY(),"")</f>
        <v/>
      </c>
      <c r="K110" s="37" t="str">
        <f aca="false">IF(ISNUMBER(J110),IF(J110&lt;0,"Overdue",IF(J110&lt;=30,"Due within 30 days",IF(J110&lt;=60,"Due within 60 days","OK"))),IF(F110&lt;&gt;"","Check details",""))</f>
        <v/>
      </c>
      <c r="L110" s="33"/>
      <c r="M110" s="38"/>
      <c r="N110" s="30"/>
    </row>
    <row r="111" customFormat="false" ht="15" hidden="false" customHeight="false" outlineLevel="0" collapsed="false">
      <c r="A111" s="30"/>
      <c r="B111" s="30"/>
      <c r="C111" s="31"/>
      <c r="D111" s="32"/>
      <c r="E111" s="31"/>
      <c r="F111" s="33"/>
      <c r="G111" s="34"/>
      <c r="H111" s="35" t="str">
        <f aca="false">IF(E111="","",IF(N(G111)&gt;0,G111,IF(SUMIFS('How to use'!$C$23:$C$27,'How to use'!$B$23:$B$27,E111)&gt;0,SUMIFS('How to use'!$C$23:$C$27,'How to use'!$B$23:$B$27,E111),"")))</f>
        <v/>
      </c>
      <c r="I111" s="36" t="str">
        <f aca="false">IFERROR(IF(AND(ISNUMBER(F111),ISNUMBER(H111)),IF(F111&gt;0,EDATE(F111,H111),""),""),"")</f>
        <v/>
      </c>
      <c r="J111" s="35" t="str">
        <f aca="true">IF(ISNUMBER(I111),I111-TODAY(),"")</f>
        <v/>
      </c>
      <c r="K111" s="37" t="str">
        <f aca="false">IF(ISNUMBER(J111),IF(J111&lt;0,"Overdue",IF(J111&lt;=30,"Due within 30 days",IF(J111&lt;=60,"Due within 60 days","OK"))),IF(F111&lt;&gt;"","Check details",""))</f>
        <v/>
      </c>
      <c r="L111" s="33"/>
      <c r="M111" s="38"/>
      <c r="N111" s="30"/>
    </row>
    <row r="112" customFormat="false" ht="15" hidden="false" customHeight="false" outlineLevel="0" collapsed="false">
      <c r="A112" s="30"/>
      <c r="B112" s="30"/>
      <c r="C112" s="31"/>
      <c r="D112" s="32"/>
      <c r="E112" s="31"/>
      <c r="F112" s="33"/>
      <c r="G112" s="34"/>
      <c r="H112" s="35" t="str">
        <f aca="false">IF(E112="","",IF(N(G112)&gt;0,G112,IF(SUMIFS('How to use'!$C$23:$C$27,'How to use'!$B$23:$B$27,E112)&gt;0,SUMIFS('How to use'!$C$23:$C$27,'How to use'!$B$23:$B$27,E112),"")))</f>
        <v/>
      </c>
      <c r="I112" s="36" t="str">
        <f aca="false">IFERROR(IF(AND(ISNUMBER(F112),ISNUMBER(H112)),IF(F112&gt;0,EDATE(F112,H112),""),""),"")</f>
        <v/>
      </c>
      <c r="J112" s="35" t="str">
        <f aca="true">IF(ISNUMBER(I112),I112-TODAY(),"")</f>
        <v/>
      </c>
      <c r="K112" s="37" t="str">
        <f aca="false">IF(ISNUMBER(J112),IF(J112&lt;0,"Overdue",IF(J112&lt;=30,"Due within 30 days",IF(J112&lt;=60,"Due within 60 days","OK"))),IF(F112&lt;&gt;"","Check details",""))</f>
        <v/>
      </c>
      <c r="L112" s="33"/>
      <c r="M112" s="38"/>
      <c r="N112" s="30"/>
    </row>
    <row r="113" customFormat="false" ht="15" hidden="false" customHeight="false" outlineLevel="0" collapsed="false">
      <c r="A113" s="30"/>
      <c r="B113" s="30"/>
      <c r="C113" s="31"/>
      <c r="D113" s="32"/>
      <c r="E113" s="31"/>
      <c r="F113" s="33"/>
      <c r="G113" s="34"/>
      <c r="H113" s="35" t="str">
        <f aca="false">IF(E113="","",IF(N(G113)&gt;0,G113,IF(SUMIFS('How to use'!$C$23:$C$27,'How to use'!$B$23:$B$27,E113)&gt;0,SUMIFS('How to use'!$C$23:$C$27,'How to use'!$B$23:$B$27,E113),"")))</f>
        <v/>
      </c>
      <c r="I113" s="36" t="str">
        <f aca="false">IFERROR(IF(AND(ISNUMBER(F113),ISNUMBER(H113)),IF(F113&gt;0,EDATE(F113,H113),""),""),"")</f>
        <v/>
      </c>
      <c r="J113" s="35" t="str">
        <f aca="true">IF(ISNUMBER(I113),I113-TODAY(),"")</f>
        <v/>
      </c>
      <c r="K113" s="37" t="str">
        <f aca="false">IF(ISNUMBER(J113),IF(J113&lt;0,"Overdue",IF(J113&lt;=30,"Due within 30 days",IF(J113&lt;=60,"Due within 60 days","OK"))),IF(F113&lt;&gt;"","Check details",""))</f>
        <v/>
      </c>
      <c r="L113" s="33"/>
      <c r="M113" s="38"/>
      <c r="N113" s="30"/>
    </row>
    <row r="114" customFormat="false" ht="15" hidden="false" customHeight="false" outlineLevel="0" collapsed="false">
      <c r="A114" s="30"/>
      <c r="B114" s="30"/>
      <c r="C114" s="31"/>
      <c r="D114" s="32"/>
      <c r="E114" s="31"/>
      <c r="F114" s="33"/>
      <c r="G114" s="34"/>
      <c r="H114" s="35" t="str">
        <f aca="false">IF(E114="","",IF(N(G114)&gt;0,G114,IF(SUMIFS('How to use'!$C$23:$C$27,'How to use'!$B$23:$B$27,E114)&gt;0,SUMIFS('How to use'!$C$23:$C$27,'How to use'!$B$23:$B$27,E114),"")))</f>
        <v/>
      </c>
      <c r="I114" s="36" t="str">
        <f aca="false">IFERROR(IF(AND(ISNUMBER(F114),ISNUMBER(H114)),IF(F114&gt;0,EDATE(F114,H114),""),""),"")</f>
        <v/>
      </c>
      <c r="J114" s="35" t="str">
        <f aca="true">IF(ISNUMBER(I114),I114-TODAY(),"")</f>
        <v/>
      </c>
      <c r="K114" s="37" t="str">
        <f aca="false">IF(ISNUMBER(J114),IF(J114&lt;0,"Overdue",IF(J114&lt;=30,"Due within 30 days",IF(J114&lt;=60,"Due within 60 days","OK"))),IF(F114&lt;&gt;"","Check details",""))</f>
        <v/>
      </c>
      <c r="L114" s="33"/>
      <c r="M114" s="38"/>
      <c r="N114" s="30"/>
    </row>
    <row r="115" customFormat="false" ht="15" hidden="false" customHeight="false" outlineLevel="0" collapsed="false">
      <c r="A115" s="30"/>
      <c r="B115" s="30"/>
      <c r="C115" s="31"/>
      <c r="D115" s="32"/>
      <c r="E115" s="31"/>
      <c r="F115" s="33"/>
      <c r="G115" s="34"/>
      <c r="H115" s="35" t="str">
        <f aca="false">IF(E115="","",IF(N(G115)&gt;0,G115,IF(SUMIFS('How to use'!$C$23:$C$27,'How to use'!$B$23:$B$27,E115)&gt;0,SUMIFS('How to use'!$C$23:$C$27,'How to use'!$B$23:$B$27,E115),"")))</f>
        <v/>
      </c>
      <c r="I115" s="36" t="str">
        <f aca="false">IFERROR(IF(AND(ISNUMBER(F115),ISNUMBER(H115)),IF(F115&gt;0,EDATE(F115,H115),""),""),"")</f>
        <v/>
      </c>
      <c r="J115" s="35" t="str">
        <f aca="true">IF(ISNUMBER(I115),I115-TODAY(),"")</f>
        <v/>
      </c>
      <c r="K115" s="37" t="str">
        <f aca="false">IF(ISNUMBER(J115),IF(J115&lt;0,"Overdue",IF(J115&lt;=30,"Due within 30 days",IF(J115&lt;=60,"Due within 60 days","OK"))),IF(F115&lt;&gt;"","Check details",""))</f>
        <v/>
      </c>
      <c r="L115" s="33"/>
      <c r="M115" s="38"/>
      <c r="N115" s="30"/>
    </row>
    <row r="116" customFormat="false" ht="15" hidden="false" customHeight="false" outlineLevel="0" collapsed="false">
      <c r="A116" s="30"/>
      <c r="B116" s="30"/>
      <c r="C116" s="31"/>
      <c r="D116" s="32"/>
      <c r="E116" s="31"/>
      <c r="F116" s="33"/>
      <c r="G116" s="34"/>
      <c r="H116" s="35" t="str">
        <f aca="false">IF(E116="","",IF(N(G116)&gt;0,G116,IF(SUMIFS('How to use'!$C$23:$C$27,'How to use'!$B$23:$B$27,E116)&gt;0,SUMIFS('How to use'!$C$23:$C$27,'How to use'!$B$23:$B$27,E116),"")))</f>
        <v/>
      </c>
      <c r="I116" s="36" t="str">
        <f aca="false">IFERROR(IF(AND(ISNUMBER(F116),ISNUMBER(H116)),IF(F116&gt;0,EDATE(F116,H116),""),""),"")</f>
        <v/>
      </c>
      <c r="J116" s="35" t="str">
        <f aca="true">IF(ISNUMBER(I116),I116-TODAY(),"")</f>
        <v/>
      </c>
      <c r="K116" s="37" t="str">
        <f aca="false">IF(ISNUMBER(J116),IF(J116&lt;0,"Overdue",IF(J116&lt;=30,"Due within 30 days",IF(J116&lt;=60,"Due within 60 days","OK"))),IF(F116&lt;&gt;"","Check details",""))</f>
        <v/>
      </c>
      <c r="L116" s="33"/>
      <c r="M116" s="38"/>
      <c r="N116" s="30"/>
    </row>
    <row r="117" customFormat="false" ht="15" hidden="false" customHeight="false" outlineLevel="0" collapsed="false">
      <c r="A117" s="30"/>
      <c r="B117" s="30"/>
      <c r="C117" s="31"/>
      <c r="D117" s="32"/>
      <c r="E117" s="31"/>
      <c r="F117" s="33"/>
      <c r="G117" s="34"/>
      <c r="H117" s="35" t="str">
        <f aca="false">IF(E117="","",IF(N(G117)&gt;0,G117,IF(SUMIFS('How to use'!$C$23:$C$27,'How to use'!$B$23:$B$27,E117)&gt;0,SUMIFS('How to use'!$C$23:$C$27,'How to use'!$B$23:$B$27,E117),"")))</f>
        <v/>
      </c>
      <c r="I117" s="36" t="str">
        <f aca="false">IFERROR(IF(AND(ISNUMBER(F117),ISNUMBER(H117)),IF(F117&gt;0,EDATE(F117,H117),""),""),"")</f>
        <v/>
      </c>
      <c r="J117" s="35" t="str">
        <f aca="true">IF(ISNUMBER(I117),I117-TODAY(),"")</f>
        <v/>
      </c>
      <c r="K117" s="37" t="str">
        <f aca="false">IF(ISNUMBER(J117),IF(J117&lt;0,"Overdue",IF(J117&lt;=30,"Due within 30 days",IF(J117&lt;=60,"Due within 60 days","OK"))),IF(F117&lt;&gt;"","Check details",""))</f>
        <v/>
      </c>
      <c r="L117" s="33"/>
      <c r="M117" s="38"/>
      <c r="N117" s="30"/>
    </row>
    <row r="118" customFormat="false" ht="15" hidden="false" customHeight="false" outlineLevel="0" collapsed="false">
      <c r="A118" s="30"/>
      <c r="B118" s="30"/>
      <c r="C118" s="31"/>
      <c r="D118" s="32"/>
      <c r="E118" s="31"/>
      <c r="F118" s="33"/>
      <c r="G118" s="34"/>
      <c r="H118" s="35" t="str">
        <f aca="false">IF(E118="","",IF(N(G118)&gt;0,G118,IF(SUMIFS('How to use'!$C$23:$C$27,'How to use'!$B$23:$B$27,E118)&gt;0,SUMIFS('How to use'!$C$23:$C$27,'How to use'!$B$23:$B$27,E118),"")))</f>
        <v/>
      </c>
      <c r="I118" s="36" t="str">
        <f aca="false">IFERROR(IF(AND(ISNUMBER(F118),ISNUMBER(H118)),IF(F118&gt;0,EDATE(F118,H118),""),""),"")</f>
        <v/>
      </c>
      <c r="J118" s="35" t="str">
        <f aca="true">IF(ISNUMBER(I118),I118-TODAY(),"")</f>
        <v/>
      </c>
      <c r="K118" s="37" t="str">
        <f aca="false">IF(ISNUMBER(J118),IF(J118&lt;0,"Overdue",IF(J118&lt;=30,"Due within 30 days",IF(J118&lt;=60,"Due within 60 days","OK"))),IF(F118&lt;&gt;"","Check details",""))</f>
        <v/>
      </c>
      <c r="L118" s="33"/>
      <c r="M118" s="38"/>
      <c r="N118" s="30"/>
    </row>
    <row r="119" customFormat="false" ht="15" hidden="false" customHeight="false" outlineLevel="0" collapsed="false">
      <c r="A119" s="30"/>
      <c r="B119" s="30"/>
      <c r="C119" s="31"/>
      <c r="D119" s="32"/>
      <c r="E119" s="31"/>
      <c r="F119" s="33"/>
      <c r="G119" s="34"/>
      <c r="H119" s="35" t="str">
        <f aca="false">IF(E119="","",IF(N(G119)&gt;0,G119,IF(SUMIFS('How to use'!$C$23:$C$27,'How to use'!$B$23:$B$27,E119)&gt;0,SUMIFS('How to use'!$C$23:$C$27,'How to use'!$B$23:$B$27,E119),"")))</f>
        <v/>
      </c>
      <c r="I119" s="36" t="str">
        <f aca="false">IFERROR(IF(AND(ISNUMBER(F119),ISNUMBER(H119)),IF(F119&gt;0,EDATE(F119,H119),""),""),"")</f>
        <v/>
      </c>
      <c r="J119" s="35" t="str">
        <f aca="true">IF(ISNUMBER(I119),I119-TODAY(),"")</f>
        <v/>
      </c>
      <c r="K119" s="37" t="str">
        <f aca="false">IF(ISNUMBER(J119),IF(J119&lt;0,"Overdue",IF(J119&lt;=30,"Due within 30 days",IF(J119&lt;=60,"Due within 60 days","OK"))),IF(F119&lt;&gt;"","Check details",""))</f>
        <v/>
      </c>
      <c r="L119" s="33"/>
      <c r="M119" s="38"/>
      <c r="N119" s="30"/>
    </row>
    <row r="120" customFormat="false" ht="15" hidden="false" customHeight="false" outlineLevel="0" collapsed="false">
      <c r="A120" s="30"/>
      <c r="B120" s="30"/>
      <c r="C120" s="31"/>
      <c r="D120" s="32"/>
      <c r="E120" s="31"/>
      <c r="F120" s="33"/>
      <c r="G120" s="34"/>
      <c r="H120" s="35" t="str">
        <f aca="false">IF(E120="","",IF(N(G120)&gt;0,G120,IF(SUMIFS('How to use'!$C$23:$C$27,'How to use'!$B$23:$B$27,E120)&gt;0,SUMIFS('How to use'!$C$23:$C$27,'How to use'!$B$23:$B$27,E120),"")))</f>
        <v/>
      </c>
      <c r="I120" s="36" t="str">
        <f aca="false">IFERROR(IF(AND(ISNUMBER(F120),ISNUMBER(H120)),IF(F120&gt;0,EDATE(F120,H120),""),""),"")</f>
        <v/>
      </c>
      <c r="J120" s="35" t="str">
        <f aca="true">IF(ISNUMBER(I120),I120-TODAY(),"")</f>
        <v/>
      </c>
      <c r="K120" s="37" t="str">
        <f aca="false">IF(ISNUMBER(J120),IF(J120&lt;0,"Overdue",IF(J120&lt;=30,"Due within 30 days",IF(J120&lt;=60,"Due within 60 days","OK"))),IF(F120&lt;&gt;"","Check details",""))</f>
        <v/>
      </c>
      <c r="L120" s="33"/>
      <c r="M120" s="38"/>
      <c r="N120" s="30"/>
    </row>
    <row r="121" customFormat="false" ht="15" hidden="false" customHeight="false" outlineLevel="0" collapsed="false">
      <c r="A121" s="30"/>
      <c r="B121" s="30"/>
      <c r="C121" s="31"/>
      <c r="D121" s="32"/>
      <c r="E121" s="31"/>
      <c r="F121" s="33"/>
      <c r="G121" s="34"/>
      <c r="H121" s="35" t="str">
        <f aca="false">IF(E121="","",IF(N(G121)&gt;0,G121,IF(SUMIFS('How to use'!$C$23:$C$27,'How to use'!$B$23:$B$27,E121)&gt;0,SUMIFS('How to use'!$C$23:$C$27,'How to use'!$B$23:$B$27,E121),"")))</f>
        <v/>
      </c>
      <c r="I121" s="36" t="str">
        <f aca="false">IFERROR(IF(AND(ISNUMBER(F121),ISNUMBER(H121)),IF(F121&gt;0,EDATE(F121,H121),""),""),"")</f>
        <v/>
      </c>
      <c r="J121" s="35" t="str">
        <f aca="true">IF(ISNUMBER(I121),I121-TODAY(),"")</f>
        <v/>
      </c>
      <c r="K121" s="37" t="str">
        <f aca="false">IF(ISNUMBER(J121),IF(J121&lt;0,"Overdue",IF(J121&lt;=30,"Due within 30 days",IF(J121&lt;=60,"Due within 60 days","OK"))),IF(F121&lt;&gt;"","Check details",""))</f>
        <v/>
      </c>
      <c r="L121" s="33"/>
      <c r="M121" s="38"/>
      <c r="N121" s="30"/>
    </row>
    <row r="122" customFormat="false" ht="15" hidden="false" customHeight="false" outlineLevel="0" collapsed="false">
      <c r="A122" s="30"/>
      <c r="B122" s="30"/>
      <c r="C122" s="31"/>
      <c r="D122" s="32"/>
      <c r="E122" s="31"/>
      <c r="F122" s="33"/>
      <c r="G122" s="34"/>
      <c r="H122" s="35" t="str">
        <f aca="false">IF(E122="","",IF(N(G122)&gt;0,G122,IF(SUMIFS('How to use'!$C$23:$C$27,'How to use'!$B$23:$B$27,E122)&gt;0,SUMIFS('How to use'!$C$23:$C$27,'How to use'!$B$23:$B$27,E122),"")))</f>
        <v/>
      </c>
      <c r="I122" s="36" t="str">
        <f aca="false">IFERROR(IF(AND(ISNUMBER(F122),ISNUMBER(H122)),IF(F122&gt;0,EDATE(F122,H122),""),""),"")</f>
        <v/>
      </c>
      <c r="J122" s="35" t="str">
        <f aca="true">IF(ISNUMBER(I122),I122-TODAY(),"")</f>
        <v/>
      </c>
      <c r="K122" s="37" t="str">
        <f aca="false">IF(ISNUMBER(J122),IF(J122&lt;0,"Overdue",IF(J122&lt;=30,"Due within 30 days",IF(J122&lt;=60,"Due within 60 days","OK"))),IF(F122&lt;&gt;"","Check details",""))</f>
        <v/>
      </c>
      <c r="L122" s="33"/>
      <c r="M122" s="38"/>
      <c r="N122" s="30"/>
    </row>
    <row r="123" customFormat="false" ht="15" hidden="false" customHeight="false" outlineLevel="0" collapsed="false">
      <c r="A123" s="30"/>
      <c r="B123" s="30"/>
      <c r="C123" s="31"/>
      <c r="D123" s="32"/>
      <c r="E123" s="31"/>
      <c r="F123" s="33"/>
      <c r="G123" s="34"/>
      <c r="H123" s="35" t="str">
        <f aca="false">IF(E123="","",IF(N(G123)&gt;0,G123,IF(SUMIFS('How to use'!$C$23:$C$27,'How to use'!$B$23:$B$27,E123)&gt;0,SUMIFS('How to use'!$C$23:$C$27,'How to use'!$B$23:$B$27,E123),"")))</f>
        <v/>
      </c>
      <c r="I123" s="36" t="str">
        <f aca="false">IFERROR(IF(AND(ISNUMBER(F123),ISNUMBER(H123)),IF(F123&gt;0,EDATE(F123,H123),""),""),"")</f>
        <v/>
      </c>
      <c r="J123" s="35" t="str">
        <f aca="true">IF(ISNUMBER(I123),I123-TODAY(),"")</f>
        <v/>
      </c>
      <c r="K123" s="37" t="str">
        <f aca="false">IF(ISNUMBER(J123),IF(J123&lt;0,"Overdue",IF(J123&lt;=30,"Due within 30 days",IF(J123&lt;=60,"Due within 60 days","OK"))),IF(F123&lt;&gt;"","Check details",""))</f>
        <v/>
      </c>
      <c r="L123" s="33"/>
      <c r="M123" s="38"/>
      <c r="N123" s="30"/>
    </row>
    <row r="124" customFormat="false" ht="15" hidden="false" customHeight="false" outlineLevel="0" collapsed="false">
      <c r="A124" s="30"/>
      <c r="B124" s="30"/>
      <c r="C124" s="31"/>
      <c r="D124" s="32"/>
      <c r="E124" s="31"/>
      <c r="F124" s="33"/>
      <c r="G124" s="34"/>
      <c r="H124" s="35" t="str">
        <f aca="false">IF(E124="","",IF(N(G124)&gt;0,G124,IF(SUMIFS('How to use'!$C$23:$C$27,'How to use'!$B$23:$B$27,E124)&gt;0,SUMIFS('How to use'!$C$23:$C$27,'How to use'!$B$23:$B$27,E124),"")))</f>
        <v/>
      </c>
      <c r="I124" s="36" t="str">
        <f aca="false">IFERROR(IF(AND(ISNUMBER(F124),ISNUMBER(H124)),IF(F124&gt;0,EDATE(F124,H124),""),""),"")</f>
        <v/>
      </c>
      <c r="J124" s="35" t="str">
        <f aca="true">IF(ISNUMBER(I124),I124-TODAY(),"")</f>
        <v/>
      </c>
      <c r="K124" s="37" t="str">
        <f aca="false">IF(ISNUMBER(J124),IF(J124&lt;0,"Overdue",IF(J124&lt;=30,"Due within 30 days",IF(J124&lt;=60,"Due within 60 days","OK"))),IF(F124&lt;&gt;"","Check details",""))</f>
        <v/>
      </c>
      <c r="L124" s="33"/>
      <c r="M124" s="38"/>
      <c r="N124" s="30"/>
    </row>
    <row r="125" customFormat="false" ht="15" hidden="false" customHeight="false" outlineLevel="0" collapsed="false">
      <c r="A125" s="30"/>
      <c r="B125" s="30"/>
      <c r="C125" s="31"/>
      <c r="D125" s="32"/>
      <c r="E125" s="31"/>
      <c r="F125" s="33"/>
      <c r="G125" s="34"/>
      <c r="H125" s="35" t="str">
        <f aca="false">IF(E125="","",IF(N(G125)&gt;0,G125,IF(SUMIFS('How to use'!$C$23:$C$27,'How to use'!$B$23:$B$27,E125)&gt;0,SUMIFS('How to use'!$C$23:$C$27,'How to use'!$B$23:$B$27,E125),"")))</f>
        <v/>
      </c>
      <c r="I125" s="36" t="str">
        <f aca="false">IFERROR(IF(AND(ISNUMBER(F125),ISNUMBER(H125)),IF(F125&gt;0,EDATE(F125,H125),""),""),"")</f>
        <v/>
      </c>
      <c r="J125" s="35" t="str">
        <f aca="true">IF(ISNUMBER(I125),I125-TODAY(),"")</f>
        <v/>
      </c>
      <c r="K125" s="37" t="str">
        <f aca="false">IF(ISNUMBER(J125),IF(J125&lt;0,"Overdue",IF(J125&lt;=30,"Due within 30 days",IF(J125&lt;=60,"Due within 60 days","OK"))),IF(F125&lt;&gt;"","Check details",""))</f>
        <v/>
      </c>
      <c r="L125" s="33"/>
      <c r="M125" s="38"/>
      <c r="N125" s="30"/>
    </row>
    <row r="126" customFormat="false" ht="15" hidden="false" customHeight="false" outlineLevel="0" collapsed="false">
      <c r="A126" s="30"/>
      <c r="B126" s="30"/>
      <c r="C126" s="31"/>
      <c r="D126" s="32"/>
      <c r="E126" s="31"/>
      <c r="F126" s="33"/>
      <c r="G126" s="34"/>
      <c r="H126" s="35" t="str">
        <f aca="false">IF(E126="","",IF(N(G126)&gt;0,G126,IF(SUMIFS('How to use'!$C$23:$C$27,'How to use'!$B$23:$B$27,E126)&gt;0,SUMIFS('How to use'!$C$23:$C$27,'How to use'!$B$23:$B$27,E126),"")))</f>
        <v/>
      </c>
      <c r="I126" s="36" t="str">
        <f aca="false">IFERROR(IF(AND(ISNUMBER(F126),ISNUMBER(H126)),IF(F126&gt;0,EDATE(F126,H126),""),""),"")</f>
        <v/>
      </c>
      <c r="J126" s="35" t="str">
        <f aca="true">IF(ISNUMBER(I126),I126-TODAY(),"")</f>
        <v/>
      </c>
      <c r="K126" s="37" t="str">
        <f aca="false">IF(ISNUMBER(J126),IF(J126&lt;0,"Overdue",IF(J126&lt;=30,"Due within 30 days",IF(J126&lt;=60,"Due within 60 days","OK"))),IF(F126&lt;&gt;"","Check details",""))</f>
        <v/>
      </c>
      <c r="L126" s="33"/>
      <c r="M126" s="38"/>
      <c r="N126" s="30"/>
    </row>
    <row r="127" customFormat="false" ht="15" hidden="false" customHeight="false" outlineLevel="0" collapsed="false">
      <c r="A127" s="30"/>
      <c r="B127" s="30"/>
      <c r="C127" s="31"/>
      <c r="D127" s="32"/>
      <c r="E127" s="31"/>
      <c r="F127" s="33"/>
      <c r="G127" s="34"/>
      <c r="H127" s="35" t="str">
        <f aca="false">IF(E127="","",IF(N(G127)&gt;0,G127,IF(SUMIFS('How to use'!$C$23:$C$27,'How to use'!$B$23:$B$27,E127)&gt;0,SUMIFS('How to use'!$C$23:$C$27,'How to use'!$B$23:$B$27,E127),"")))</f>
        <v/>
      </c>
      <c r="I127" s="36" t="str">
        <f aca="false">IFERROR(IF(AND(ISNUMBER(F127),ISNUMBER(H127)),IF(F127&gt;0,EDATE(F127,H127),""),""),"")</f>
        <v/>
      </c>
      <c r="J127" s="35" t="str">
        <f aca="true">IF(ISNUMBER(I127),I127-TODAY(),"")</f>
        <v/>
      </c>
      <c r="K127" s="37" t="str">
        <f aca="false">IF(ISNUMBER(J127),IF(J127&lt;0,"Overdue",IF(J127&lt;=30,"Due within 30 days",IF(J127&lt;=60,"Due within 60 days","OK"))),IF(F127&lt;&gt;"","Check details",""))</f>
        <v/>
      </c>
      <c r="L127" s="33"/>
      <c r="M127" s="38"/>
      <c r="N127" s="30"/>
    </row>
    <row r="128" customFormat="false" ht="15" hidden="false" customHeight="false" outlineLevel="0" collapsed="false">
      <c r="A128" s="30"/>
      <c r="B128" s="30"/>
      <c r="C128" s="31"/>
      <c r="D128" s="32"/>
      <c r="E128" s="31"/>
      <c r="F128" s="33"/>
      <c r="G128" s="34"/>
      <c r="H128" s="35" t="str">
        <f aca="false">IF(E128="","",IF(N(G128)&gt;0,G128,IF(SUMIFS('How to use'!$C$23:$C$27,'How to use'!$B$23:$B$27,E128)&gt;0,SUMIFS('How to use'!$C$23:$C$27,'How to use'!$B$23:$B$27,E128),"")))</f>
        <v/>
      </c>
      <c r="I128" s="36" t="str">
        <f aca="false">IFERROR(IF(AND(ISNUMBER(F128),ISNUMBER(H128)),IF(F128&gt;0,EDATE(F128,H128),""),""),"")</f>
        <v/>
      </c>
      <c r="J128" s="35" t="str">
        <f aca="true">IF(ISNUMBER(I128),I128-TODAY(),"")</f>
        <v/>
      </c>
      <c r="K128" s="37" t="str">
        <f aca="false">IF(ISNUMBER(J128),IF(J128&lt;0,"Overdue",IF(J128&lt;=30,"Due within 30 days",IF(J128&lt;=60,"Due within 60 days","OK"))),IF(F128&lt;&gt;"","Check details",""))</f>
        <v/>
      </c>
      <c r="L128" s="33"/>
      <c r="M128" s="38"/>
      <c r="N128" s="30"/>
    </row>
    <row r="129" customFormat="false" ht="15" hidden="false" customHeight="false" outlineLevel="0" collapsed="false">
      <c r="A129" s="30"/>
      <c r="B129" s="30"/>
      <c r="C129" s="31"/>
      <c r="D129" s="32"/>
      <c r="E129" s="31"/>
      <c r="F129" s="33"/>
      <c r="G129" s="34"/>
      <c r="H129" s="35" t="str">
        <f aca="false">IF(E129="","",IF(N(G129)&gt;0,G129,IF(SUMIFS('How to use'!$C$23:$C$27,'How to use'!$B$23:$B$27,E129)&gt;0,SUMIFS('How to use'!$C$23:$C$27,'How to use'!$B$23:$B$27,E129),"")))</f>
        <v/>
      </c>
      <c r="I129" s="36" t="str">
        <f aca="false">IFERROR(IF(AND(ISNUMBER(F129),ISNUMBER(H129)),IF(F129&gt;0,EDATE(F129,H129),""),""),"")</f>
        <v/>
      </c>
      <c r="J129" s="35" t="str">
        <f aca="true">IF(ISNUMBER(I129),I129-TODAY(),"")</f>
        <v/>
      </c>
      <c r="K129" s="37" t="str">
        <f aca="false">IF(ISNUMBER(J129),IF(J129&lt;0,"Overdue",IF(J129&lt;=30,"Due within 30 days",IF(J129&lt;=60,"Due within 60 days","OK"))),IF(F129&lt;&gt;"","Check details",""))</f>
        <v/>
      </c>
      <c r="L129" s="33"/>
      <c r="M129" s="38"/>
      <c r="N129" s="30"/>
    </row>
    <row r="130" customFormat="false" ht="15" hidden="false" customHeight="false" outlineLevel="0" collapsed="false">
      <c r="A130" s="30"/>
      <c r="B130" s="30"/>
      <c r="C130" s="31"/>
      <c r="D130" s="32"/>
      <c r="E130" s="31"/>
      <c r="F130" s="33"/>
      <c r="G130" s="34"/>
      <c r="H130" s="35" t="str">
        <f aca="false">IF(E130="","",IF(N(G130)&gt;0,G130,IF(SUMIFS('How to use'!$C$23:$C$27,'How to use'!$B$23:$B$27,E130)&gt;0,SUMIFS('How to use'!$C$23:$C$27,'How to use'!$B$23:$B$27,E130),"")))</f>
        <v/>
      </c>
      <c r="I130" s="36" t="str">
        <f aca="false">IFERROR(IF(AND(ISNUMBER(F130),ISNUMBER(H130)),IF(F130&gt;0,EDATE(F130,H130),""),""),"")</f>
        <v/>
      </c>
      <c r="J130" s="35" t="str">
        <f aca="true">IF(ISNUMBER(I130),I130-TODAY(),"")</f>
        <v/>
      </c>
      <c r="K130" s="37" t="str">
        <f aca="false">IF(ISNUMBER(J130),IF(J130&lt;0,"Overdue",IF(J130&lt;=30,"Due within 30 days",IF(J130&lt;=60,"Due within 60 days","OK"))),IF(F130&lt;&gt;"","Check details",""))</f>
        <v/>
      </c>
      <c r="L130" s="33"/>
      <c r="M130" s="38"/>
      <c r="N130" s="30"/>
    </row>
    <row r="131" customFormat="false" ht="15" hidden="false" customHeight="false" outlineLevel="0" collapsed="false">
      <c r="A131" s="30"/>
      <c r="B131" s="30"/>
      <c r="C131" s="31"/>
      <c r="D131" s="32"/>
      <c r="E131" s="31"/>
      <c r="F131" s="33"/>
      <c r="G131" s="34"/>
      <c r="H131" s="35" t="str">
        <f aca="false">IF(E131="","",IF(N(G131)&gt;0,G131,IF(SUMIFS('How to use'!$C$23:$C$27,'How to use'!$B$23:$B$27,E131)&gt;0,SUMIFS('How to use'!$C$23:$C$27,'How to use'!$B$23:$B$27,E131),"")))</f>
        <v/>
      </c>
      <c r="I131" s="36" t="str">
        <f aca="false">IFERROR(IF(AND(ISNUMBER(F131),ISNUMBER(H131)),IF(F131&gt;0,EDATE(F131,H131),""),""),"")</f>
        <v/>
      </c>
      <c r="J131" s="35" t="str">
        <f aca="true">IF(ISNUMBER(I131),I131-TODAY(),"")</f>
        <v/>
      </c>
      <c r="K131" s="37" t="str">
        <f aca="false">IF(ISNUMBER(J131),IF(J131&lt;0,"Overdue",IF(J131&lt;=30,"Due within 30 days",IF(J131&lt;=60,"Due within 60 days","OK"))),IF(F131&lt;&gt;"","Check details",""))</f>
        <v/>
      </c>
      <c r="L131" s="33"/>
      <c r="M131" s="38"/>
      <c r="N131" s="30"/>
    </row>
    <row r="132" customFormat="false" ht="15" hidden="false" customHeight="false" outlineLevel="0" collapsed="false">
      <c r="A132" s="30"/>
      <c r="B132" s="30"/>
      <c r="C132" s="31"/>
      <c r="D132" s="32"/>
      <c r="E132" s="31"/>
      <c r="F132" s="33"/>
      <c r="G132" s="34"/>
      <c r="H132" s="35" t="str">
        <f aca="false">IF(E132="","",IF(N(G132)&gt;0,G132,IF(SUMIFS('How to use'!$C$23:$C$27,'How to use'!$B$23:$B$27,E132)&gt;0,SUMIFS('How to use'!$C$23:$C$27,'How to use'!$B$23:$B$27,E132),"")))</f>
        <v/>
      </c>
      <c r="I132" s="36" t="str">
        <f aca="false">IFERROR(IF(AND(ISNUMBER(F132),ISNUMBER(H132)),IF(F132&gt;0,EDATE(F132,H132),""),""),"")</f>
        <v/>
      </c>
      <c r="J132" s="35" t="str">
        <f aca="true">IF(ISNUMBER(I132),I132-TODAY(),"")</f>
        <v/>
      </c>
      <c r="K132" s="37" t="str">
        <f aca="false">IF(ISNUMBER(J132),IF(J132&lt;0,"Overdue",IF(J132&lt;=30,"Due within 30 days",IF(J132&lt;=60,"Due within 60 days","OK"))),IF(F132&lt;&gt;"","Check details",""))</f>
        <v/>
      </c>
      <c r="L132" s="33"/>
      <c r="M132" s="38"/>
      <c r="N132" s="30"/>
    </row>
    <row r="133" customFormat="false" ht="15" hidden="false" customHeight="false" outlineLevel="0" collapsed="false">
      <c r="A133" s="30"/>
      <c r="B133" s="30"/>
      <c r="C133" s="31"/>
      <c r="D133" s="32"/>
      <c r="E133" s="31"/>
      <c r="F133" s="33"/>
      <c r="G133" s="34"/>
      <c r="H133" s="35" t="str">
        <f aca="false">IF(E133="","",IF(N(G133)&gt;0,G133,IF(SUMIFS('How to use'!$C$23:$C$27,'How to use'!$B$23:$B$27,E133)&gt;0,SUMIFS('How to use'!$C$23:$C$27,'How to use'!$B$23:$B$27,E133),"")))</f>
        <v/>
      </c>
      <c r="I133" s="36" t="str">
        <f aca="false">IFERROR(IF(AND(ISNUMBER(F133),ISNUMBER(H133)),IF(F133&gt;0,EDATE(F133,H133),""),""),"")</f>
        <v/>
      </c>
      <c r="J133" s="35" t="str">
        <f aca="true">IF(ISNUMBER(I133),I133-TODAY(),"")</f>
        <v/>
      </c>
      <c r="K133" s="37" t="str">
        <f aca="false">IF(ISNUMBER(J133),IF(J133&lt;0,"Overdue",IF(J133&lt;=30,"Due within 30 days",IF(J133&lt;=60,"Due within 60 days","OK"))),IF(F133&lt;&gt;"","Check details",""))</f>
        <v/>
      </c>
      <c r="L133" s="33"/>
      <c r="M133" s="38"/>
      <c r="N133" s="30"/>
    </row>
    <row r="134" customFormat="false" ht="15" hidden="false" customHeight="false" outlineLevel="0" collapsed="false">
      <c r="A134" s="30"/>
      <c r="B134" s="30"/>
      <c r="C134" s="31"/>
      <c r="D134" s="32"/>
      <c r="E134" s="31"/>
      <c r="F134" s="33"/>
      <c r="G134" s="34"/>
      <c r="H134" s="35" t="str">
        <f aca="false">IF(E134="","",IF(N(G134)&gt;0,G134,IF(SUMIFS('How to use'!$C$23:$C$27,'How to use'!$B$23:$B$27,E134)&gt;0,SUMIFS('How to use'!$C$23:$C$27,'How to use'!$B$23:$B$27,E134),"")))</f>
        <v/>
      </c>
      <c r="I134" s="36" t="str">
        <f aca="false">IFERROR(IF(AND(ISNUMBER(F134),ISNUMBER(H134)),IF(F134&gt;0,EDATE(F134,H134),""),""),"")</f>
        <v/>
      </c>
      <c r="J134" s="35" t="str">
        <f aca="true">IF(ISNUMBER(I134),I134-TODAY(),"")</f>
        <v/>
      </c>
      <c r="K134" s="37" t="str">
        <f aca="false">IF(ISNUMBER(J134),IF(J134&lt;0,"Overdue",IF(J134&lt;=30,"Due within 30 days",IF(J134&lt;=60,"Due within 60 days","OK"))),IF(F134&lt;&gt;"","Check details",""))</f>
        <v/>
      </c>
      <c r="L134" s="33"/>
      <c r="M134" s="38"/>
      <c r="N134" s="30"/>
    </row>
    <row r="135" customFormat="false" ht="15" hidden="false" customHeight="false" outlineLevel="0" collapsed="false">
      <c r="A135" s="30"/>
      <c r="B135" s="30"/>
      <c r="C135" s="31"/>
      <c r="D135" s="32"/>
      <c r="E135" s="31"/>
      <c r="F135" s="33"/>
      <c r="G135" s="34"/>
      <c r="H135" s="35" t="str">
        <f aca="false">IF(E135="","",IF(N(G135)&gt;0,G135,IF(SUMIFS('How to use'!$C$23:$C$27,'How to use'!$B$23:$B$27,E135)&gt;0,SUMIFS('How to use'!$C$23:$C$27,'How to use'!$B$23:$B$27,E135),"")))</f>
        <v/>
      </c>
      <c r="I135" s="36" t="str">
        <f aca="false">IFERROR(IF(AND(ISNUMBER(F135),ISNUMBER(H135)),IF(F135&gt;0,EDATE(F135,H135),""),""),"")</f>
        <v/>
      </c>
      <c r="J135" s="35" t="str">
        <f aca="true">IF(ISNUMBER(I135),I135-TODAY(),"")</f>
        <v/>
      </c>
      <c r="K135" s="37" t="str">
        <f aca="false">IF(ISNUMBER(J135),IF(J135&lt;0,"Overdue",IF(J135&lt;=30,"Due within 30 days",IF(J135&lt;=60,"Due within 60 days","OK"))),IF(F135&lt;&gt;"","Check details",""))</f>
        <v/>
      </c>
      <c r="L135" s="33"/>
      <c r="M135" s="38"/>
      <c r="N135" s="30"/>
    </row>
    <row r="136" customFormat="false" ht="15" hidden="false" customHeight="false" outlineLevel="0" collapsed="false">
      <c r="A136" s="30"/>
      <c r="B136" s="30"/>
      <c r="C136" s="31"/>
      <c r="D136" s="32"/>
      <c r="E136" s="31"/>
      <c r="F136" s="33"/>
      <c r="G136" s="34"/>
      <c r="H136" s="35" t="str">
        <f aca="false">IF(E136="","",IF(N(G136)&gt;0,G136,IF(SUMIFS('How to use'!$C$23:$C$27,'How to use'!$B$23:$B$27,E136)&gt;0,SUMIFS('How to use'!$C$23:$C$27,'How to use'!$B$23:$B$27,E136),"")))</f>
        <v/>
      </c>
      <c r="I136" s="36" t="str">
        <f aca="false">IFERROR(IF(AND(ISNUMBER(F136),ISNUMBER(H136)),IF(F136&gt;0,EDATE(F136,H136),""),""),"")</f>
        <v/>
      </c>
      <c r="J136" s="35" t="str">
        <f aca="true">IF(ISNUMBER(I136),I136-TODAY(),"")</f>
        <v/>
      </c>
      <c r="K136" s="37" t="str">
        <f aca="false">IF(ISNUMBER(J136),IF(J136&lt;0,"Overdue",IF(J136&lt;=30,"Due within 30 days",IF(J136&lt;=60,"Due within 60 days","OK"))),IF(F136&lt;&gt;"","Check details",""))</f>
        <v/>
      </c>
      <c r="L136" s="33"/>
      <c r="M136" s="38"/>
      <c r="N136" s="30"/>
    </row>
    <row r="137" customFormat="false" ht="15" hidden="false" customHeight="false" outlineLevel="0" collapsed="false">
      <c r="A137" s="30"/>
      <c r="B137" s="30"/>
      <c r="C137" s="31"/>
      <c r="D137" s="32"/>
      <c r="E137" s="31"/>
      <c r="F137" s="33"/>
      <c r="G137" s="34"/>
      <c r="H137" s="35" t="str">
        <f aca="false">IF(E137="","",IF(N(G137)&gt;0,G137,IF(SUMIFS('How to use'!$C$23:$C$27,'How to use'!$B$23:$B$27,E137)&gt;0,SUMIFS('How to use'!$C$23:$C$27,'How to use'!$B$23:$B$27,E137),"")))</f>
        <v/>
      </c>
      <c r="I137" s="36" t="str">
        <f aca="false">IFERROR(IF(AND(ISNUMBER(F137),ISNUMBER(H137)),IF(F137&gt;0,EDATE(F137,H137),""),""),"")</f>
        <v/>
      </c>
      <c r="J137" s="35" t="str">
        <f aca="true">IF(ISNUMBER(I137),I137-TODAY(),"")</f>
        <v/>
      </c>
      <c r="K137" s="37" t="str">
        <f aca="false">IF(ISNUMBER(J137),IF(J137&lt;0,"Overdue",IF(J137&lt;=30,"Due within 30 days",IF(J137&lt;=60,"Due within 60 days","OK"))),IF(F137&lt;&gt;"","Check details",""))</f>
        <v/>
      </c>
      <c r="L137" s="33"/>
      <c r="M137" s="38"/>
      <c r="N137" s="30"/>
    </row>
    <row r="138" customFormat="false" ht="15" hidden="false" customHeight="false" outlineLevel="0" collapsed="false">
      <c r="A138" s="30"/>
      <c r="B138" s="30"/>
      <c r="C138" s="31"/>
      <c r="D138" s="32"/>
      <c r="E138" s="31"/>
      <c r="F138" s="33"/>
      <c r="G138" s="34"/>
      <c r="H138" s="35" t="str">
        <f aca="false">IF(E138="","",IF(N(G138)&gt;0,G138,IF(SUMIFS('How to use'!$C$23:$C$27,'How to use'!$B$23:$B$27,E138)&gt;0,SUMIFS('How to use'!$C$23:$C$27,'How to use'!$B$23:$B$27,E138),"")))</f>
        <v/>
      </c>
      <c r="I138" s="36" t="str">
        <f aca="false">IFERROR(IF(AND(ISNUMBER(F138),ISNUMBER(H138)),IF(F138&gt;0,EDATE(F138,H138),""),""),"")</f>
        <v/>
      </c>
      <c r="J138" s="35" t="str">
        <f aca="true">IF(ISNUMBER(I138),I138-TODAY(),"")</f>
        <v/>
      </c>
      <c r="K138" s="37" t="str">
        <f aca="false">IF(ISNUMBER(J138),IF(J138&lt;0,"Overdue",IF(J138&lt;=30,"Due within 30 days",IF(J138&lt;=60,"Due within 60 days","OK"))),IF(F138&lt;&gt;"","Check details",""))</f>
        <v/>
      </c>
      <c r="L138" s="33"/>
      <c r="M138" s="38"/>
      <c r="N138" s="30"/>
    </row>
    <row r="139" customFormat="false" ht="15" hidden="false" customHeight="false" outlineLevel="0" collapsed="false">
      <c r="A139" s="30"/>
      <c r="B139" s="30"/>
      <c r="C139" s="31"/>
      <c r="D139" s="32"/>
      <c r="E139" s="31"/>
      <c r="F139" s="33"/>
      <c r="G139" s="34"/>
      <c r="H139" s="35" t="str">
        <f aca="false">IF(E139="","",IF(N(G139)&gt;0,G139,IF(SUMIFS('How to use'!$C$23:$C$27,'How to use'!$B$23:$B$27,E139)&gt;0,SUMIFS('How to use'!$C$23:$C$27,'How to use'!$B$23:$B$27,E139),"")))</f>
        <v/>
      </c>
      <c r="I139" s="36" t="str">
        <f aca="false">IFERROR(IF(AND(ISNUMBER(F139),ISNUMBER(H139)),IF(F139&gt;0,EDATE(F139,H139),""),""),"")</f>
        <v/>
      </c>
      <c r="J139" s="35" t="str">
        <f aca="true">IF(ISNUMBER(I139),I139-TODAY(),"")</f>
        <v/>
      </c>
      <c r="K139" s="37" t="str">
        <f aca="false">IF(ISNUMBER(J139),IF(J139&lt;0,"Overdue",IF(J139&lt;=30,"Due within 30 days",IF(J139&lt;=60,"Due within 60 days","OK"))),IF(F139&lt;&gt;"","Check details",""))</f>
        <v/>
      </c>
      <c r="L139" s="33"/>
      <c r="M139" s="38"/>
      <c r="N139" s="30"/>
    </row>
    <row r="140" customFormat="false" ht="15" hidden="false" customHeight="false" outlineLevel="0" collapsed="false">
      <c r="A140" s="30"/>
      <c r="B140" s="30"/>
      <c r="C140" s="31"/>
      <c r="D140" s="32"/>
      <c r="E140" s="31"/>
      <c r="F140" s="33"/>
      <c r="G140" s="34"/>
      <c r="H140" s="35" t="str">
        <f aca="false">IF(E140="","",IF(N(G140)&gt;0,G140,IF(SUMIFS('How to use'!$C$23:$C$27,'How to use'!$B$23:$B$27,E140)&gt;0,SUMIFS('How to use'!$C$23:$C$27,'How to use'!$B$23:$B$27,E140),"")))</f>
        <v/>
      </c>
      <c r="I140" s="36" t="str">
        <f aca="false">IFERROR(IF(AND(ISNUMBER(F140),ISNUMBER(H140)),IF(F140&gt;0,EDATE(F140,H140),""),""),"")</f>
        <v/>
      </c>
      <c r="J140" s="35" t="str">
        <f aca="true">IF(ISNUMBER(I140),I140-TODAY(),"")</f>
        <v/>
      </c>
      <c r="K140" s="37" t="str">
        <f aca="false">IF(ISNUMBER(J140),IF(J140&lt;0,"Overdue",IF(J140&lt;=30,"Due within 30 days",IF(J140&lt;=60,"Due within 60 days","OK"))),IF(F140&lt;&gt;"","Check details",""))</f>
        <v/>
      </c>
      <c r="L140" s="33"/>
      <c r="M140" s="38"/>
      <c r="N140" s="30"/>
    </row>
    <row r="141" customFormat="false" ht="15" hidden="false" customHeight="false" outlineLevel="0" collapsed="false">
      <c r="A141" s="30"/>
      <c r="B141" s="30"/>
      <c r="C141" s="31"/>
      <c r="D141" s="32"/>
      <c r="E141" s="31"/>
      <c r="F141" s="33"/>
      <c r="G141" s="34"/>
      <c r="H141" s="35" t="str">
        <f aca="false">IF(E141="","",IF(N(G141)&gt;0,G141,IF(SUMIFS('How to use'!$C$23:$C$27,'How to use'!$B$23:$B$27,E141)&gt;0,SUMIFS('How to use'!$C$23:$C$27,'How to use'!$B$23:$B$27,E141),"")))</f>
        <v/>
      </c>
      <c r="I141" s="36" t="str">
        <f aca="false">IFERROR(IF(AND(ISNUMBER(F141),ISNUMBER(H141)),IF(F141&gt;0,EDATE(F141,H141),""),""),"")</f>
        <v/>
      </c>
      <c r="J141" s="35" t="str">
        <f aca="true">IF(ISNUMBER(I141),I141-TODAY(),"")</f>
        <v/>
      </c>
      <c r="K141" s="37" t="str">
        <f aca="false">IF(ISNUMBER(J141),IF(J141&lt;0,"Overdue",IF(J141&lt;=30,"Due within 30 days",IF(J141&lt;=60,"Due within 60 days","OK"))),IF(F141&lt;&gt;"","Check details",""))</f>
        <v/>
      </c>
      <c r="L141" s="33"/>
      <c r="M141" s="38"/>
      <c r="N141" s="30"/>
    </row>
    <row r="142" customFormat="false" ht="15" hidden="false" customHeight="false" outlineLevel="0" collapsed="false">
      <c r="A142" s="30"/>
      <c r="B142" s="30"/>
      <c r="C142" s="31"/>
      <c r="D142" s="32"/>
      <c r="E142" s="31"/>
      <c r="F142" s="33"/>
      <c r="G142" s="34"/>
      <c r="H142" s="35" t="str">
        <f aca="false">IF(E142="","",IF(N(G142)&gt;0,G142,IF(SUMIFS('How to use'!$C$23:$C$27,'How to use'!$B$23:$B$27,E142)&gt;0,SUMIFS('How to use'!$C$23:$C$27,'How to use'!$B$23:$B$27,E142),"")))</f>
        <v/>
      </c>
      <c r="I142" s="36" t="str">
        <f aca="false">IFERROR(IF(AND(ISNUMBER(F142),ISNUMBER(H142)),IF(F142&gt;0,EDATE(F142,H142),""),""),"")</f>
        <v/>
      </c>
      <c r="J142" s="35" t="str">
        <f aca="true">IF(ISNUMBER(I142),I142-TODAY(),"")</f>
        <v/>
      </c>
      <c r="K142" s="37" t="str">
        <f aca="false">IF(ISNUMBER(J142),IF(J142&lt;0,"Overdue",IF(J142&lt;=30,"Due within 30 days",IF(J142&lt;=60,"Due within 60 days","OK"))),IF(F142&lt;&gt;"","Check details",""))</f>
        <v/>
      </c>
      <c r="L142" s="33"/>
      <c r="M142" s="38"/>
      <c r="N142" s="30"/>
    </row>
    <row r="143" customFormat="false" ht="15" hidden="false" customHeight="false" outlineLevel="0" collapsed="false">
      <c r="A143" s="30"/>
      <c r="B143" s="30"/>
      <c r="C143" s="31"/>
      <c r="D143" s="32"/>
      <c r="E143" s="31"/>
      <c r="F143" s="33"/>
      <c r="G143" s="34"/>
      <c r="H143" s="35" t="str">
        <f aca="false">IF(E143="","",IF(N(G143)&gt;0,G143,IF(SUMIFS('How to use'!$C$23:$C$27,'How to use'!$B$23:$B$27,E143)&gt;0,SUMIFS('How to use'!$C$23:$C$27,'How to use'!$B$23:$B$27,E143),"")))</f>
        <v/>
      </c>
      <c r="I143" s="36" t="str">
        <f aca="false">IFERROR(IF(AND(ISNUMBER(F143),ISNUMBER(H143)),IF(F143&gt;0,EDATE(F143,H143),""),""),"")</f>
        <v/>
      </c>
      <c r="J143" s="35" t="str">
        <f aca="true">IF(ISNUMBER(I143),I143-TODAY(),"")</f>
        <v/>
      </c>
      <c r="K143" s="37" t="str">
        <f aca="false">IF(ISNUMBER(J143),IF(J143&lt;0,"Overdue",IF(J143&lt;=30,"Due within 30 days",IF(J143&lt;=60,"Due within 60 days","OK"))),IF(F143&lt;&gt;"","Check details",""))</f>
        <v/>
      </c>
      <c r="L143" s="33"/>
      <c r="M143" s="38"/>
      <c r="N143" s="30"/>
    </row>
    <row r="144" customFormat="false" ht="15" hidden="false" customHeight="false" outlineLevel="0" collapsed="false">
      <c r="A144" s="30"/>
      <c r="B144" s="30"/>
      <c r="C144" s="31"/>
      <c r="D144" s="32"/>
      <c r="E144" s="31"/>
      <c r="F144" s="33"/>
      <c r="G144" s="34"/>
      <c r="H144" s="35" t="str">
        <f aca="false">IF(E144="","",IF(N(G144)&gt;0,G144,IF(SUMIFS('How to use'!$C$23:$C$27,'How to use'!$B$23:$B$27,E144)&gt;0,SUMIFS('How to use'!$C$23:$C$27,'How to use'!$B$23:$B$27,E144),"")))</f>
        <v/>
      </c>
      <c r="I144" s="36" t="str">
        <f aca="false">IFERROR(IF(AND(ISNUMBER(F144),ISNUMBER(H144)),IF(F144&gt;0,EDATE(F144,H144),""),""),"")</f>
        <v/>
      </c>
      <c r="J144" s="35" t="str">
        <f aca="true">IF(ISNUMBER(I144),I144-TODAY(),"")</f>
        <v/>
      </c>
      <c r="K144" s="37" t="str">
        <f aca="false">IF(ISNUMBER(J144),IF(J144&lt;0,"Overdue",IF(J144&lt;=30,"Due within 30 days",IF(J144&lt;=60,"Due within 60 days","OK"))),IF(F144&lt;&gt;"","Check details",""))</f>
        <v/>
      </c>
      <c r="L144" s="33"/>
      <c r="M144" s="38"/>
      <c r="N144" s="30"/>
    </row>
    <row r="145" customFormat="false" ht="15" hidden="false" customHeight="false" outlineLevel="0" collapsed="false">
      <c r="A145" s="30"/>
      <c r="B145" s="30"/>
      <c r="C145" s="31"/>
      <c r="D145" s="32"/>
      <c r="E145" s="31"/>
      <c r="F145" s="33"/>
      <c r="G145" s="34"/>
      <c r="H145" s="35" t="str">
        <f aca="false">IF(E145="","",IF(N(G145)&gt;0,G145,IF(SUMIFS('How to use'!$C$23:$C$27,'How to use'!$B$23:$B$27,E145)&gt;0,SUMIFS('How to use'!$C$23:$C$27,'How to use'!$B$23:$B$27,E145),"")))</f>
        <v/>
      </c>
      <c r="I145" s="36" t="str">
        <f aca="false">IFERROR(IF(AND(ISNUMBER(F145),ISNUMBER(H145)),IF(F145&gt;0,EDATE(F145,H145),""),""),"")</f>
        <v/>
      </c>
      <c r="J145" s="35" t="str">
        <f aca="true">IF(ISNUMBER(I145),I145-TODAY(),"")</f>
        <v/>
      </c>
      <c r="K145" s="37" t="str">
        <f aca="false">IF(ISNUMBER(J145),IF(J145&lt;0,"Overdue",IF(J145&lt;=30,"Due within 30 days",IF(J145&lt;=60,"Due within 60 days","OK"))),IF(F145&lt;&gt;"","Check details",""))</f>
        <v/>
      </c>
      <c r="L145" s="33"/>
      <c r="M145" s="38"/>
      <c r="N145" s="30"/>
    </row>
    <row r="146" customFormat="false" ht="15" hidden="false" customHeight="false" outlineLevel="0" collapsed="false">
      <c r="A146" s="30"/>
      <c r="B146" s="30"/>
      <c r="C146" s="31"/>
      <c r="D146" s="32"/>
      <c r="E146" s="31"/>
      <c r="F146" s="33"/>
      <c r="G146" s="34"/>
      <c r="H146" s="35" t="str">
        <f aca="false">IF(E146="","",IF(N(G146)&gt;0,G146,IF(SUMIFS('How to use'!$C$23:$C$27,'How to use'!$B$23:$B$27,E146)&gt;0,SUMIFS('How to use'!$C$23:$C$27,'How to use'!$B$23:$B$27,E146),"")))</f>
        <v/>
      </c>
      <c r="I146" s="36" t="str">
        <f aca="false">IFERROR(IF(AND(ISNUMBER(F146),ISNUMBER(H146)),IF(F146&gt;0,EDATE(F146,H146),""),""),"")</f>
        <v/>
      </c>
      <c r="J146" s="35" t="str">
        <f aca="true">IF(ISNUMBER(I146),I146-TODAY(),"")</f>
        <v/>
      </c>
      <c r="K146" s="37" t="str">
        <f aca="false">IF(ISNUMBER(J146),IF(J146&lt;0,"Overdue",IF(J146&lt;=30,"Due within 30 days",IF(J146&lt;=60,"Due within 60 days","OK"))),IF(F146&lt;&gt;"","Check details",""))</f>
        <v/>
      </c>
      <c r="L146" s="33"/>
      <c r="M146" s="38"/>
      <c r="N146" s="30"/>
    </row>
    <row r="147" customFormat="false" ht="15" hidden="false" customHeight="false" outlineLevel="0" collapsed="false">
      <c r="A147" s="30"/>
      <c r="B147" s="30"/>
      <c r="C147" s="31"/>
      <c r="D147" s="32"/>
      <c r="E147" s="31"/>
      <c r="F147" s="33"/>
      <c r="G147" s="34"/>
      <c r="H147" s="35" t="str">
        <f aca="false">IF(E147="","",IF(N(G147)&gt;0,G147,IF(SUMIFS('How to use'!$C$23:$C$27,'How to use'!$B$23:$B$27,E147)&gt;0,SUMIFS('How to use'!$C$23:$C$27,'How to use'!$B$23:$B$27,E147),"")))</f>
        <v/>
      </c>
      <c r="I147" s="36" t="str">
        <f aca="false">IFERROR(IF(AND(ISNUMBER(F147),ISNUMBER(H147)),IF(F147&gt;0,EDATE(F147,H147),""),""),"")</f>
        <v/>
      </c>
      <c r="J147" s="35" t="str">
        <f aca="true">IF(ISNUMBER(I147),I147-TODAY(),"")</f>
        <v/>
      </c>
      <c r="K147" s="37" t="str">
        <f aca="false">IF(ISNUMBER(J147),IF(J147&lt;0,"Overdue",IF(J147&lt;=30,"Due within 30 days",IF(J147&lt;=60,"Due within 60 days","OK"))),IF(F147&lt;&gt;"","Check details",""))</f>
        <v/>
      </c>
      <c r="L147" s="33"/>
      <c r="M147" s="38"/>
      <c r="N147" s="30"/>
    </row>
    <row r="148" customFormat="false" ht="15" hidden="false" customHeight="false" outlineLevel="0" collapsed="false">
      <c r="A148" s="30"/>
      <c r="B148" s="30"/>
      <c r="C148" s="31"/>
      <c r="D148" s="32"/>
      <c r="E148" s="31"/>
      <c r="F148" s="33"/>
      <c r="G148" s="34"/>
      <c r="H148" s="35" t="str">
        <f aca="false">IF(E148="","",IF(N(G148)&gt;0,G148,IF(SUMIFS('How to use'!$C$23:$C$27,'How to use'!$B$23:$B$27,E148)&gt;0,SUMIFS('How to use'!$C$23:$C$27,'How to use'!$B$23:$B$27,E148),"")))</f>
        <v/>
      </c>
      <c r="I148" s="36" t="str">
        <f aca="false">IFERROR(IF(AND(ISNUMBER(F148),ISNUMBER(H148)),IF(F148&gt;0,EDATE(F148,H148),""),""),"")</f>
        <v/>
      </c>
      <c r="J148" s="35" t="str">
        <f aca="true">IF(ISNUMBER(I148),I148-TODAY(),"")</f>
        <v/>
      </c>
      <c r="K148" s="37" t="str">
        <f aca="false">IF(ISNUMBER(J148),IF(J148&lt;0,"Overdue",IF(J148&lt;=30,"Due within 30 days",IF(J148&lt;=60,"Due within 60 days","OK"))),IF(F148&lt;&gt;"","Check details",""))</f>
        <v/>
      </c>
      <c r="L148" s="33"/>
      <c r="M148" s="38"/>
      <c r="N148" s="30"/>
    </row>
    <row r="149" customFormat="false" ht="15" hidden="false" customHeight="false" outlineLevel="0" collapsed="false">
      <c r="A149" s="30"/>
      <c r="B149" s="30"/>
      <c r="C149" s="31"/>
      <c r="D149" s="32"/>
      <c r="E149" s="31"/>
      <c r="F149" s="33"/>
      <c r="G149" s="34"/>
      <c r="H149" s="35" t="str">
        <f aca="false">IF(E149="","",IF(N(G149)&gt;0,G149,IF(SUMIFS('How to use'!$C$23:$C$27,'How to use'!$B$23:$B$27,E149)&gt;0,SUMIFS('How to use'!$C$23:$C$27,'How to use'!$B$23:$B$27,E149),"")))</f>
        <v/>
      </c>
      <c r="I149" s="36" t="str">
        <f aca="false">IFERROR(IF(AND(ISNUMBER(F149),ISNUMBER(H149)),IF(F149&gt;0,EDATE(F149,H149),""),""),"")</f>
        <v/>
      </c>
      <c r="J149" s="35" t="str">
        <f aca="true">IF(ISNUMBER(I149),I149-TODAY(),"")</f>
        <v/>
      </c>
      <c r="K149" s="37" t="str">
        <f aca="false">IF(ISNUMBER(J149),IF(J149&lt;0,"Overdue",IF(J149&lt;=30,"Due within 30 days",IF(J149&lt;=60,"Due within 60 days","OK"))),IF(F149&lt;&gt;"","Check details",""))</f>
        <v/>
      </c>
      <c r="L149" s="33"/>
      <c r="M149" s="38"/>
      <c r="N149" s="30"/>
    </row>
    <row r="150" customFormat="false" ht="15" hidden="false" customHeight="false" outlineLevel="0" collapsed="false">
      <c r="A150" s="30"/>
      <c r="B150" s="30"/>
      <c r="C150" s="31"/>
      <c r="D150" s="32"/>
      <c r="E150" s="31"/>
      <c r="F150" s="33"/>
      <c r="G150" s="34"/>
      <c r="H150" s="35" t="str">
        <f aca="false">IF(E150="","",IF(N(G150)&gt;0,G150,IF(SUMIFS('How to use'!$C$23:$C$27,'How to use'!$B$23:$B$27,E150)&gt;0,SUMIFS('How to use'!$C$23:$C$27,'How to use'!$B$23:$B$27,E150),"")))</f>
        <v/>
      </c>
      <c r="I150" s="36" t="str">
        <f aca="false">IFERROR(IF(AND(ISNUMBER(F150),ISNUMBER(H150)),IF(F150&gt;0,EDATE(F150,H150),""),""),"")</f>
        <v/>
      </c>
      <c r="J150" s="35" t="str">
        <f aca="true">IF(ISNUMBER(I150),I150-TODAY(),"")</f>
        <v/>
      </c>
      <c r="K150" s="37" t="str">
        <f aca="false">IF(ISNUMBER(J150),IF(J150&lt;0,"Overdue",IF(J150&lt;=30,"Due within 30 days",IF(J150&lt;=60,"Due within 60 days","OK"))),IF(F150&lt;&gt;"","Check details",""))</f>
        <v/>
      </c>
      <c r="L150" s="33"/>
      <c r="M150" s="38"/>
      <c r="N150" s="30"/>
    </row>
    <row r="151" customFormat="false" ht="15" hidden="false" customHeight="false" outlineLevel="0" collapsed="false">
      <c r="A151" s="30"/>
      <c r="B151" s="30"/>
      <c r="C151" s="31"/>
      <c r="D151" s="32"/>
      <c r="E151" s="31"/>
      <c r="F151" s="33"/>
      <c r="G151" s="34"/>
      <c r="H151" s="35" t="str">
        <f aca="false">IF(E151="","",IF(N(G151)&gt;0,G151,IF(SUMIFS('How to use'!$C$23:$C$27,'How to use'!$B$23:$B$27,E151)&gt;0,SUMIFS('How to use'!$C$23:$C$27,'How to use'!$B$23:$B$27,E151),"")))</f>
        <v/>
      </c>
      <c r="I151" s="36" t="str">
        <f aca="false">IFERROR(IF(AND(ISNUMBER(F151),ISNUMBER(H151)),IF(F151&gt;0,EDATE(F151,H151),""),""),"")</f>
        <v/>
      </c>
      <c r="J151" s="35" t="str">
        <f aca="true">IF(ISNUMBER(I151),I151-TODAY(),"")</f>
        <v/>
      </c>
      <c r="K151" s="37" t="str">
        <f aca="false">IF(ISNUMBER(J151),IF(J151&lt;0,"Overdue",IF(J151&lt;=30,"Due within 30 days",IF(J151&lt;=60,"Due within 60 days","OK"))),IF(F151&lt;&gt;"","Check details",""))</f>
        <v/>
      </c>
      <c r="L151" s="33"/>
      <c r="M151" s="38"/>
      <c r="N151" s="30"/>
    </row>
    <row r="152" customFormat="false" ht="15" hidden="false" customHeight="false" outlineLevel="0" collapsed="false">
      <c r="A152" s="30"/>
      <c r="B152" s="30"/>
      <c r="C152" s="31"/>
      <c r="D152" s="32"/>
      <c r="E152" s="31"/>
      <c r="F152" s="33"/>
      <c r="G152" s="34"/>
      <c r="H152" s="35" t="str">
        <f aca="false">IF(E152="","",IF(N(G152)&gt;0,G152,IF(SUMIFS('How to use'!$C$23:$C$27,'How to use'!$B$23:$B$27,E152)&gt;0,SUMIFS('How to use'!$C$23:$C$27,'How to use'!$B$23:$B$27,E152),"")))</f>
        <v/>
      </c>
      <c r="I152" s="36" t="str">
        <f aca="false">IFERROR(IF(AND(ISNUMBER(F152),ISNUMBER(H152)),IF(F152&gt;0,EDATE(F152,H152),""),""),"")</f>
        <v/>
      </c>
      <c r="J152" s="35" t="str">
        <f aca="true">IF(ISNUMBER(I152),I152-TODAY(),"")</f>
        <v/>
      </c>
      <c r="K152" s="37" t="str">
        <f aca="false">IF(ISNUMBER(J152),IF(J152&lt;0,"Overdue",IF(J152&lt;=30,"Due within 30 days",IF(J152&lt;=60,"Due within 60 days","OK"))),IF(F152&lt;&gt;"","Check details",""))</f>
        <v/>
      </c>
      <c r="L152" s="33"/>
      <c r="M152" s="38"/>
      <c r="N152" s="30"/>
    </row>
    <row r="153" customFormat="false" ht="15" hidden="false" customHeight="false" outlineLevel="0" collapsed="false">
      <c r="A153" s="30"/>
      <c r="B153" s="30"/>
      <c r="C153" s="31"/>
      <c r="D153" s="32"/>
      <c r="E153" s="31"/>
      <c r="F153" s="33"/>
      <c r="G153" s="34"/>
      <c r="H153" s="35" t="str">
        <f aca="false">IF(E153="","",IF(N(G153)&gt;0,G153,IF(SUMIFS('How to use'!$C$23:$C$27,'How to use'!$B$23:$B$27,E153)&gt;0,SUMIFS('How to use'!$C$23:$C$27,'How to use'!$B$23:$B$27,E153),"")))</f>
        <v/>
      </c>
      <c r="I153" s="36" t="str">
        <f aca="false">IFERROR(IF(AND(ISNUMBER(F153),ISNUMBER(H153)),IF(F153&gt;0,EDATE(F153,H153),""),""),"")</f>
        <v/>
      </c>
      <c r="J153" s="35" t="str">
        <f aca="true">IF(ISNUMBER(I153),I153-TODAY(),"")</f>
        <v/>
      </c>
      <c r="K153" s="37" t="str">
        <f aca="false">IF(ISNUMBER(J153),IF(J153&lt;0,"Overdue",IF(J153&lt;=30,"Due within 30 days",IF(J153&lt;=60,"Due within 60 days","OK"))),IF(F153&lt;&gt;"","Check details",""))</f>
        <v/>
      </c>
      <c r="L153" s="33"/>
      <c r="M153" s="38"/>
      <c r="N153" s="30"/>
    </row>
    <row r="154" customFormat="false" ht="15" hidden="false" customHeight="false" outlineLevel="0" collapsed="false">
      <c r="A154" s="30"/>
      <c r="B154" s="30"/>
      <c r="C154" s="31"/>
      <c r="D154" s="32"/>
      <c r="E154" s="31"/>
      <c r="F154" s="33"/>
      <c r="G154" s="34"/>
      <c r="H154" s="35" t="str">
        <f aca="false">IF(E154="","",IF(N(G154)&gt;0,G154,IF(SUMIFS('How to use'!$C$23:$C$27,'How to use'!$B$23:$B$27,E154)&gt;0,SUMIFS('How to use'!$C$23:$C$27,'How to use'!$B$23:$B$27,E154),"")))</f>
        <v/>
      </c>
      <c r="I154" s="36" t="str">
        <f aca="false">IFERROR(IF(AND(ISNUMBER(F154),ISNUMBER(H154)),IF(F154&gt;0,EDATE(F154,H154),""),""),"")</f>
        <v/>
      </c>
      <c r="J154" s="35" t="str">
        <f aca="true">IF(ISNUMBER(I154),I154-TODAY(),"")</f>
        <v/>
      </c>
      <c r="K154" s="37" t="str">
        <f aca="false">IF(ISNUMBER(J154),IF(J154&lt;0,"Overdue",IF(J154&lt;=30,"Due within 30 days",IF(J154&lt;=60,"Due within 60 days","OK"))),IF(F154&lt;&gt;"","Check details",""))</f>
        <v/>
      </c>
      <c r="L154" s="33"/>
      <c r="M154" s="38"/>
      <c r="N154" s="30"/>
    </row>
    <row r="155" customFormat="false" ht="15" hidden="false" customHeight="false" outlineLevel="0" collapsed="false">
      <c r="A155" s="30"/>
      <c r="B155" s="30"/>
      <c r="C155" s="31"/>
      <c r="D155" s="32"/>
      <c r="E155" s="31"/>
      <c r="F155" s="33"/>
      <c r="G155" s="34"/>
      <c r="H155" s="35" t="str">
        <f aca="false">IF(E155="","",IF(N(G155)&gt;0,G155,IF(SUMIFS('How to use'!$C$23:$C$27,'How to use'!$B$23:$B$27,E155)&gt;0,SUMIFS('How to use'!$C$23:$C$27,'How to use'!$B$23:$B$27,E155),"")))</f>
        <v/>
      </c>
      <c r="I155" s="36" t="str">
        <f aca="false">IFERROR(IF(AND(ISNUMBER(F155),ISNUMBER(H155)),IF(F155&gt;0,EDATE(F155,H155),""),""),"")</f>
        <v/>
      </c>
      <c r="J155" s="35" t="str">
        <f aca="true">IF(ISNUMBER(I155),I155-TODAY(),"")</f>
        <v/>
      </c>
      <c r="K155" s="37" t="str">
        <f aca="false">IF(ISNUMBER(J155),IF(J155&lt;0,"Overdue",IF(J155&lt;=30,"Due within 30 days",IF(J155&lt;=60,"Due within 60 days","OK"))),IF(F155&lt;&gt;"","Check details",""))</f>
        <v/>
      </c>
      <c r="L155" s="33"/>
      <c r="M155" s="38"/>
      <c r="N155" s="30"/>
    </row>
    <row r="156" customFormat="false" ht="15" hidden="false" customHeight="false" outlineLevel="0" collapsed="false">
      <c r="A156" s="30"/>
      <c r="B156" s="30"/>
      <c r="C156" s="31"/>
      <c r="D156" s="32"/>
      <c r="E156" s="31"/>
      <c r="F156" s="33"/>
      <c r="G156" s="34"/>
      <c r="H156" s="35" t="str">
        <f aca="false">IF(E156="","",IF(N(G156)&gt;0,G156,IF(SUMIFS('How to use'!$C$23:$C$27,'How to use'!$B$23:$B$27,E156)&gt;0,SUMIFS('How to use'!$C$23:$C$27,'How to use'!$B$23:$B$27,E156),"")))</f>
        <v/>
      </c>
      <c r="I156" s="36" t="str">
        <f aca="false">IFERROR(IF(AND(ISNUMBER(F156),ISNUMBER(H156)),IF(F156&gt;0,EDATE(F156,H156),""),""),"")</f>
        <v/>
      </c>
      <c r="J156" s="35" t="str">
        <f aca="true">IF(ISNUMBER(I156),I156-TODAY(),"")</f>
        <v/>
      </c>
      <c r="K156" s="37" t="str">
        <f aca="false">IF(ISNUMBER(J156),IF(J156&lt;0,"Overdue",IF(J156&lt;=30,"Due within 30 days",IF(J156&lt;=60,"Due within 60 days","OK"))),IF(F156&lt;&gt;"","Check details",""))</f>
        <v/>
      </c>
      <c r="L156" s="33"/>
      <c r="M156" s="38"/>
      <c r="N156" s="30"/>
    </row>
    <row r="157" customFormat="false" ht="15" hidden="false" customHeight="false" outlineLevel="0" collapsed="false">
      <c r="A157" s="30"/>
      <c r="B157" s="30"/>
      <c r="C157" s="31"/>
      <c r="D157" s="32"/>
      <c r="E157" s="31"/>
      <c r="F157" s="33"/>
      <c r="G157" s="34"/>
      <c r="H157" s="35" t="str">
        <f aca="false">IF(E157="","",IF(N(G157)&gt;0,G157,IF(SUMIFS('How to use'!$C$23:$C$27,'How to use'!$B$23:$B$27,E157)&gt;0,SUMIFS('How to use'!$C$23:$C$27,'How to use'!$B$23:$B$27,E157),"")))</f>
        <v/>
      </c>
      <c r="I157" s="36" t="str">
        <f aca="false">IFERROR(IF(AND(ISNUMBER(F157),ISNUMBER(H157)),IF(F157&gt;0,EDATE(F157,H157),""),""),"")</f>
        <v/>
      </c>
      <c r="J157" s="35" t="str">
        <f aca="true">IF(ISNUMBER(I157),I157-TODAY(),"")</f>
        <v/>
      </c>
      <c r="K157" s="37" t="str">
        <f aca="false">IF(ISNUMBER(J157),IF(J157&lt;0,"Overdue",IF(J157&lt;=30,"Due within 30 days",IF(J157&lt;=60,"Due within 60 days","OK"))),IF(F157&lt;&gt;"","Check details",""))</f>
        <v/>
      </c>
      <c r="L157" s="33"/>
      <c r="M157" s="38"/>
      <c r="N157" s="30"/>
    </row>
    <row r="158" customFormat="false" ht="15" hidden="false" customHeight="false" outlineLevel="0" collapsed="false">
      <c r="A158" s="30"/>
      <c r="B158" s="30"/>
      <c r="C158" s="31"/>
      <c r="D158" s="32"/>
      <c r="E158" s="31"/>
      <c r="F158" s="33"/>
      <c r="G158" s="34"/>
      <c r="H158" s="35" t="str">
        <f aca="false">IF(E158="","",IF(N(G158)&gt;0,G158,IF(SUMIFS('How to use'!$C$23:$C$27,'How to use'!$B$23:$B$27,E158)&gt;0,SUMIFS('How to use'!$C$23:$C$27,'How to use'!$B$23:$B$27,E158),"")))</f>
        <v/>
      </c>
      <c r="I158" s="36" t="str">
        <f aca="false">IFERROR(IF(AND(ISNUMBER(F158),ISNUMBER(H158)),IF(F158&gt;0,EDATE(F158,H158),""),""),"")</f>
        <v/>
      </c>
      <c r="J158" s="35" t="str">
        <f aca="true">IF(ISNUMBER(I158),I158-TODAY(),"")</f>
        <v/>
      </c>
      <c r="K158" s="37" t="str">
        <f aca="false">IF(ISNUMBER(J158),IF(J158&lt;0,"Overdue",IF(J158&lt;=30,"Due within 30 days",IF(J158&lt;=60,"Due within 60 days","OK"))),IF(F158&lt;&gt;"","Check details",""))</f>
        <v/>
      </c>
      <c r="L158" s="33"/>
      <c r="M158" s="38"/>
      <c r="N158" s="30"/>
    </row>
    <row r="159" customFormat="false" ht="15" hidden="false" customHeight="false" outlineLevel="0" collapsed="false">
      <c r="A159" s="30"/>
      <c r="B159" s="30"/>
      <c r="C159" s="31"/>
      <c r="D159" s="32"/>
      <c r="E159" s="31"/>
      <c r="F159" s="33"/>
      <c r="G159" s="34"/>
      <c r="H159" s="35" t="str">
        <f aca="false">IF(E159="","",IF(N(G159)&gt;0,G159,IF(SUMIFS('How to use'!$C$23:$C$27,'How to use'!$B$23:$B$27,E159)&gt;0,SUMIFS('How to use'!$C$23:$C$27,'How to use'!$B$23:$B$27,E159),"")))</f>
        <v/>
      </c>
      <c r="I159" s="36" t="str">
        <f aca="false">IFERROR(IF(AND(ISNUMBER(F159),ISNUMBER(H159)),IF(F159&gt;0,EDATE(F159,H159),""),""),"")</f>
        <v/>
      </c>
      <c r="J159" s="35" t="str">
        <f aca="true">IF(ISNUMBER(I159),I159-TODAY(),"")</f>
        <v/>
      </c>
      <c r="K159" s="37" t="str">
        <f aca="false">IF(ISNUMBER(J159),IF(J159&lt;0,"Overdue",IF(J159&lt;=30,"Due within 30 days",IF(J159&lt;=60,"Due within 60 days","OK"))),IF(F159&lt;&gt;"","Check details",""))</f>
        <v/>
      </c>
      <c r="L159" s="33"/>
      <c r="M159" s="38"/>
      <c r="N159" s="30"/>
    </row>
    <row r="160" customFormat="false" ht="15" hidden="false" customHeight="false" outlineLevel="0" collapsed="false">
      <c r="A160" s="30"/>
      <c r="B160" s="30"/>
      <c r="C160" s="31"/>
      <c r="D160" s="32"/>
      <c r="E160" s="31"/>
      <c r="F160" s="33"/>
      <c r="G160" s="34"/>
      <c r="H160" s="35" t="str">
        <f aca="false">IF(E160="","",IF(N(G160)&gt;0,G160,IF(SUMIFS('How to use'!$C$23:$C$27,'How to use'!$B$23:$B$27,E160)&gt;0,SUMIFS('How to use'!$C$23:$C$27,'How to use'!$B$23:$B$27,E160),"")))</f>
        <v/>
      </c>
      <c r="I160" s="36" t="str">
        <f aca="false">IFERROR(IF(AND(ISNUMBER(F160),ISNUMBER(H160)),IF(F160&gt;0,EDATE(F160,H160),""),""),"")</f>
        <v/>
      </c>
      <c r="J160" s="35" t="str">
        <f aca="true">IF(ISNUMBER(I160),I160-TODAY(),"")</f>
        <v/>
      </c>
      <c r="K160" s="37" t="str">
        <f aca="false">IF(ISNUMBER(J160),IF(J160&lt;0,"Overdue",IF(J160&lt;=30,"Due within 30 days",IF(J160&lt;=60,"Due within 60 days","OK"))),IF(F160&lt;&gt;"","Check details",""))</f>
        <v/>
      </c>
      <c r="L160" s="33"/>
      <c r="M160" s="38"/>
      <c r="N160" s="30"/>
    </row>
    <row r="161" customFormat="false" ht="15" hidden="false" customHeight="false" outlineLevel="0" collapsed="false">
      <c r="A161" s="30"/>
      <c r="B161" s="30"/>
      <c r="C161" s="31"/>
      <c r="D161" s="32"/>
      <c r="E161" s="31"/>
      <c r="F161" s="33"/>
      <c r="G161" s="34"/>
      <c r="H161" s="35" t="str">
        <f aca="false">IF(E161="","",IF(N(G161)&gt;0,G161,IF(SUMIFS('How to use'!$C$23:$C$27,'How to use'!$B$23:$B$27,E161)&gt;0,SUMIFS('How to use'!$C$23:$C$27,'How to use'!$B$23:$B$27,E161),"")))</f>
        <v/>
      </c>
      <c r="I161" s="36" t="str">
        <f aca="false">IFERROR(IF(AND(ISNUMBER(F161),ISNUMBER(H161)),IF(F161&gt;0,EDATE(F161,H161),""),""),"")</f>
        <v/>
      </c>
      <c r="J161" s="35" t="str">
        <f aca="true">IF(ISNUMBER(I161),I161-TODAY(),"")</f>
        <v/>
      </c>
      <c r="K161" s="37" t="str">
        <f aca="false">IF(ISNUMBER(J161),IF(J161&lt;0,"Overdue",IF(J161&lt;=30,"Due within 30 days",IF(J161&lt;=60,"Due within 60 days","OK"))),IF(F161&lt;&gt;"","Check details",""))</f>
        <v/>
      </c>
      <c r="L161" s="33"/>
      <c r="M161" s="38"/>
      <c r="N161" s="30"/>
    </row>
    <row r="162" customFormat="false" ht="15" hidden="false" customHeight="false" outlineLevel="0" collapsed="false">
      <c r="A162" s="30"/>
      <c r="B162" s="30"/>
      <c r="C162" s="31"/>
      <c r="D162" s="32"/>
      <c r="E162" s="31"/>
      <c r="F162" s="33"/>
      <c r="G162" s="34"/>
      <c r="H162" s="35" t="str">
        <f aca="false">IF(E162="","",IF(N(G162)&gt;0,G162,IF(SUMIFS('How to use'!$C$23:$C$27,'How to use'!$B$23:$B$27,E162)&gt;0,SUMIFS('How to use'!$C$23:$C$27,'How to use'!$B$23:$B$27,E162),"")))</f>
        <v/>
      </c>
      <c r="I162" s="36" t="str">
        <f aca="false">IFERROR(IF(AND(ISNUMBER(F162),ISNUMBER(H162)),IF(F162&gt;0,EDATE(F162,H162),""),""),"")</f>
        <v/>
      </c>
      <c r="J162" s="35" t="str">
        <f aca="true">IF(ISNUMBER(I162),I162-TODAY(),"")</f>
        <v/>
      </c>
      <c r="K162" s="37" t="str">
        <f aca="false">IF(ISNUMBER(J162),IF(J162&lt;0,"Overdue",IF(J162&lt;=30,"Due within 30 days",IF(J162&lt;=60,"Due within 60 days","OK"))),IF(F162&lt;&gt;"","Check details",""))</f>
        <v/>
      </c>
      <c r="L162" s="33"/>
      <c r="M162" s="38"/>
      <c r="N162" s="30"/>
    </row>
    <row r="163" customFormat="false" ht="15" hidden="false" customHeight="false" outlineLevel="0" collapsed="false">
      <c r="A163" s="30"/>
      <c r="B163" s="30"/>
      <c r="C163" s="31"/>
      <c r="D163" s="32"/>
      <c r="E163" s="31"/>
      <c r="F163" s="33"/>
      <c r="G163" s="34"/>
      <c r="H163" s="35" t="str">
        <f aca="false">IF(E163="","",IF(N(G163)&gt;0,G163,IF(SUMIFS('How to use'!$C$23:$C$27,'How to use'!$B$23:$B$27,E163)&gt;0,SUMIFS('How to use'!$C$23:$C$27,'How to use'!$B$23:$B$27,E163),"")))</f>
        <v/>
      </c>
      <c r="I163" s="36" t="str">
        <f aca="false">IFERROR(IF(AND(ISNUMBER(F163),ISNUMBER(H163)),IF(F163&gt;0,EDATE(F163,H163),""),""),"")</f>
        <v/>
      </c>
      <c r="J163" s="35" t="str">
        <f aca="true">IF(ISNUMBER(I163),I163-TODAY(),"")</f>
        <v/>
      </c>
      <c r="K163" s="37" t="str">
        <f aca="false">IF(ISNUMBER(J163),IF(J163&lt;0,"Overdue",IF(J163&lt;=30,"Due within 30 days",IF(J163&lt;=60,"Due within 60 days","OK"))),IF(F163&lt;&gt;"","Check details",""))</f>
        <v/>
      </c>
      <c r="L163" s="33"/>
      <c r="M163" s="38"/>
      <c r="N163" s="30"/>
    </row>
    <row r="164" customFormat="false" ht="15" hidden="false" customHeight="false" outlineLevel="0" collapsed="false">
      <c r="A164" s="30"/>
      <c r="B164" s="30"/>
      <c r="C164" s="31"/>
      <c r="D164" s="32"/>
      <c r="E164" s="31"/>
      <c r="F164" s="33"/>
      <c r="G164" s="34"/>
      <c r="H164" s="35" t="str">
        <f aca="false">IF(E164="","",IF(N(G164)&gt;0,G164,IF(SUMIFS('How to use'!$C$23:$C$27,'How to use'!$B$23:$B$27,E164)&gt;0,SUMIFS('How to use'!$C$23:$C$27,'How to use'!$B$23:$B$27,E164),"")))</f>
        <v/>
      </c>
      <c r="I164" s="36" t="str">
        <f aca="false">IFERROR(IF(AND(ISNUMBER(F164),ISNUMBER(H164)),IF(F164&gt;0,EDATE(F164,H164),""),""),"")</f>
        <v/>
      </c>
      <c r="J164" s="35" t="str">
        <f aca="true">IF(ISNUMBER(I164),I164-TODAY(),"")</f>
        <v/>
      </c>
      <c r="K164" s="37" t="str">
        <f aca="false">IF(ISNUMBER(J164),IF(J164&lt;0,"Overdue",IF(J164&lt;=30,"Due within 30 days",IF(J164&lt;=60,"Due within 60 days","OK"))),IF(F164&lt;&gt;"","Check details",""))</f>
        <v/>
      </c>
      <c r="L164" s="33"/>
      <c r="M164" s="38"/>
      <c r="N164" s="30"/>
    </row>
    <row r="165" customFormat="false" ht="15" hidden="false" customHeight="false" outlineLevel="0" collapsed="false">
      <c r="A165" s="30"/>
      <c r="B165" s="30"/>
      <c r="C165" s="31"/>
      <c r="D165" s="32"/>
      <c r="E165" s="31"/>
      <c r="F165" s="33"/>
      <c r="G165" s="34"/>
      <c r="H165" s="35" t="str">
        <f aca="false">IF(E165="","",IF(N(G165)&gt;0,G165,IF(SUMIFS('How to use'!$C$23:$C$27,'How to use'!$B$23:$B$27,E165)&gt;0,SUMIFS('How to use'!$C$23:$C$27,'How to use'!$B$23:$B$27,E165),"")))</f>
        <v/>
      </c>
      <c r="I165" s="36" t="str">
        <f aca="false">IFERROR(IF(AND(ISNUMBER(F165),ISNUMBER(H165)),IF(F165&gt;0,EDATE(F165,H165),""),""),"")</f>
        <v/>
      </c>
      <c r="J165" s="35" t="str">
        <f aca="true">IF(ISNUMBER(I165),I165-TODAY(),"")</f>
        <v/>
      </c>
      <c r="K165" s="37" t="str">
        <f aca="false">IF(ISNUMBER(J165),IF(J165&lt;0,"Overdue",IF(J165&lt;=30,"Due within 30 days",IF(J165&lt;=60,"Due within 60 days","OK"))),IF(F165&lt;&gt;"","Check details",""))</f>
        <v/>
      </c>
      <c r="L165" s="33"/>
      <c r="M165" s="38"/>
      <c r="N165" s="30"/>
    </row>
    <row r="166" customFormat="false" ht="15" hidden="false" customHeight="false" outlineLevel="0" collapsed="false">
      <c r="A166" s="30"/>
      <c r="B166" s="30"/>
      <c r="C166" s="31"/>
      <c r="D166" s="32"/>
      <c r="E166" s="31"/>
      <c r="F166" s="33"/>
      <c r="G166" s="34"/>
      <c r="H166" s="35" t="str">
        <f aca="false">IF(E166="","",IF(N(G166)&gt;0,G166,IF(SUMIFS('How to use'!$C$23:$C$27,'How to use'!$B$23:$B$27,E166)&gt;0,SUMIFS('How to use'!$C$23:$C$27,'How to use'!$B$23:$B$27,E166),"")))</f>
        <v/>
      </c>
      <c r="I166" s="36" t="str">
        <f aca="false">IFERROR(IF(AND(ISNUMBER(F166),ISNUMBER(H166)),IF(F166&gt;0,EDATE(F166,H166),""),""),"")</f>
        <v/>
      </c>
      <c r="J166" s="35" t="str">
        <f aca="true">IF(ISNUMBER(I166),I166-TODAY(),"")</f>
        <v/>
      </c>
      <c r="K166" s="37" t="str">
        <f aca="false">IF(ISNUMBER(J166),IF(J166&lt;0,"Overdue",IF(J166&lt;=30,"Due within 30 days",IF(J166&lt;=60,"Due within 60 days","OK"))),IF(F166&lt;&gt;"","Check details",""))</f>
        <v/>
      </c>
      <c r="L166" s="33"/>
      <c r="M166" s="38"/>
      <c r="N166" s="30"/>
    </row>
    <row r="167" customFormat="false" ht="15" hidden="false" customHeight="false" outlineLevel="0" collapsed="false">
      <c r="A167" s="30"/>
      <c r="B167" s="30"/>
      <c r="C167" s="31"/>
      <c r="D167" s="32"/>
      <c r="E167" s="31"/>
      <c r="F167" s="33"/>
      <c r="G167" s="34"/>
      <c r="H167" s="35" t="str">
        <f aca="false">IF(E167="","",IF(N(G167)&gt;0,G167,IF(SUMIFS('How to use'!$C$23:$C$27,'How to use'!$B$23:$B$27,E167)&gt;0,SUMIFS('How to use'!$C$23:$C$27,'How to use'!$B$23:$B$27,E167),"")))</f>
        <v/>
      </c>
      <c r="I167" s="36" t="str">
        <f aca="false">IFERROR(IF(AND(ISNUMBER(F167),ISNUMBER(H167)),IF(F167&gt;0,EDATE(F167,H167),""),""),"")</f>
        <v/>
      </c>
      <c r="J167" s="35" t="str">
        <f aca="true">IF(ISNUMBER(I167),I167-TODAY(),"")</f>
        <v/>
      </c>
      <c r="K167" s="37" t="str">
        <f aca="false">IF(ISNUMBER(J167),IF(J167&lt;0,"Overdue",IF(J167&lt;=30,"Due within 30 days",IF(J167&lt;=60,"Due within 60 days","OK"))),IF(F167&lt;&gt;"","Check details",""))</f>
        <v/>
      </c>
      <c r="L167" s="33"/>
      <c r="M167" s="38"/>
      <c r="N167" s="30"/>
    </row>
    <row r="168" customFormat="false" ht="15" hidden="false" customHeight="false" outlineLevel="0" collapsed="false">
      <c r="A168" s="30"/>
      <c r="B168" s="30"/>
      <c r="C168" s="31"/>
      <c r="D168" s="32"/>
      <c r="E168" s="31"/>
      <c r="F168" s="33"/>
      <c r="G168" s="34"/>
      <c r="H168" s="35" t="str">
        <f aca="false">IF(E168="","",IF(N(G168)&gt;0,G168,IF(SUMIFS('How to use'!$C$23:$C$27,'How to use'!$B$23:$B$27,E168)&gt;0,SUMIFS('How to use'!$C$23:$C$27,'How to use'!$B$23:$B$27,E168),"")))</f>
        <v/>
      </c>
      <c r="I168" s="36" t="str">
        <f aca="false">IFERROR(IF(AND(ISNUMBER(F168),ISNUMBER(H168)),IF(F168&gt;0,EDATE(F168,H168),""),""),"")</f>
        <v/>
      </c>
      <c r="J168" s="35" t="str">
        <f aca="true">IF(ISNUMBER(I168),I168-TODAY(),"")</f>
        <v/>
      </c>
      <c r="K168" s="37" t="str">
        <f aca="false">IF(ISNUMBER(J168),IF(J168&lt;0,"Overdue",IF(J168&lt;=30,"Due within 30 days",IF(J168&lt;=60,"Due within 60 days","OK"))),IF(F168&lt;&gt;"","Check details",""))</f>
        <v/>
      </c>
      <c r="L168" s="33"/>
      <c r="M168" s="38"/>
      <c r="N168" s="30"/>
    </row>
    <row r="169" customFormat="false" ht="15" hidden="false" customHeight="false" outlineLevel="0" collapsed="false">
      <c r="A169" s="30"/>
      <c r="B169" s="30"/>
      <c r="C169" s="31"/>
      <c r="D169" s="32"/>
      <c r="E169" s="31"/>
      <c r="F169" s="33"/>
      <c r="G169" s="34"/>
      <c r="H169" s="35" t="str">
        <f aca="false">IF(E169="","",IF(N(G169)&gt;0,G169,IF(SUMIFS('How to use'!$C$23:$C$27,'How to use'!$B$23:$B$27,E169)&gt;0,SUMIFS('How to use'!$C$23:$C$27,'How to use'!$B$23:$B$27,E169),"")))</f>
        <v/>
      </c>
      <c r="I169" s="36" t="str">
        <f aca="false">IFERROR(IF(AND(ISNUMBER(F169),ISNUMBER(H169)),IF(F169&gt;0,EDATE(F169,H169),""),""),"")</f>
        <v/>
      </c>
      <c r="J169" s="35" t="str">
        <f aca="true">IF(ISNUMBER(I169),I169-TODAY(),"")</f>
        <v/>
      </c>
      <c r="K169" s="37" t="str">
        <f aca="false">IF(ISNUMBER(J169),IF(J169&lt;0,"Overdue",IF(J169&lt;=30,"Due within 30 days",IF(J169&lt;=60,"Due within 60 days","OK"))),IF(F169&lt;&gt;"","Check details",""))</f>
        <v/>
      </c>
      <c r="L169" s="33"/>
      <c r="M169" s="38"/>
      <c r="N169" s="30"/>
    </row>
    <row r="170" customFormat="false" ht="15" hidden="false" customHeight="false" outlineLevel="0" collapsed="false">
      <c r="A170" s="30"/>
      <c r="B170" s="30"/>
      <c r="C170" s="31"/>
      <c r="D170" s="32"/>
      <c r="E170" s="31"/>
      <c r="F170" s="33"/>
      <c r="G170" s="34"/>
      <c r="H170" s="35" t="str">
        <f aca="false">IF(E170="","",IF(N(G170)&gt;0,G170,IF(SUMIFS('How to use'!$C$23:$C$27,'How to use'!$B$23:$B$27,E170)&gt;0,SUMIFS('How to use'!$C$23:$C$27,'How to use'!$B$23:$B$27,E170),"")))</f>
        <v/>
      </c>
      <c r="I170" s="36" t="str">
        <f aca="false">IFERROR(IF(AND(ISNUMBER(F170),ISNUMBER(H170)),IF(F170&gt;0,EDATE(F170,H170),""),""),"")</f>
        <v/>
      </c>
      <c r="J170" s="35" t="str">
        <f aca="true">IF(ISNUMBER(I170),I170-TODAY(),"")</f>
        <v/>
      </c>
      <c r="K170" s="37" t="str">
        <f aca="false">IF(ISNUMBER(J170),IF(J170&lt;0,"Overdue",IF(J170&lt;=30,"Due within 30 days",IF(J170&lt;=60,"Due within 60 days","OK"))),IF(F170&lt;&gt;"","Check details",""))</f>
        <v/>
      </c>
      <c r="L170" s="33"/>
      <c r="M170" s="38"/>
      <c r="N170" s="30"/>
    </row>
    <row r="171" customFormat="false" ht="15" hidden="false" customHeight="false" outlineLevel="0" collapsed="false">
      <c r="A171" s="30"/>
      <c r="B171" s="30"/>
      <c r="C171" s="31"/>
      <c r="D171" s="32"/>
      <c r="E171" s="31"/>
      <c r="F171" s="33"/>
      <c r="G171" s="34"/>
      <c r="H171" s="35" t="str">
        <f aca="false">IF(E171="","",IF(N(G171)&gt;0,G171,IF(SUMIFS('How to use'!$C$23:$C$27,'How to use'!$B$23:$B$27,E171)&gt;0,SUMIFS('How to use'!$C$23:$C$27,'How to use'!$B$23:$B$27,E171),"")))</f>
        <v/>
      </c>
      <c r="I171" s="36" t="str">
        <f aca="false">IFERROR(IF(AND(ISNUMBER(F171),ISNUMBER(H171)),IF(F171&gt;0,EDATE(F171,H171),""),""),"")</f>
        <v/>
      </c>
      <c r="J171" s="35" t="str">
        <f aca="true">IF(ISNUMBER(I171),I171-TODAY(),"")</f>
        <v/>
      </c>
      <c r="K171" s="37" t="str">
        <f aca="false">IF(ISNUMBER(J171),IF(J171&lt;0,"Overdue",IF(J171&lt;=30,"Due within 30 days",IF(J171&lt;=60,"Due within 60 days","OK"))),IF(F171&lt;&gt;"","Check details",""))</f>
        <v/>
      </c>
      <c r="L171" s="33"/>
      <c r="M171" s="38"/>
      <c r="N171" s="30"/>
    </row>
    <row r="172" customFormat="false" ht="15" hidden="false" customHeight="false" outlineLevel="0" collapsed="false">
      <c r="A172" s="30"/>
      <c r="B172" s="30"/>
      <c r="C172" s="31"/>
      <c r="D172" s="32"/>
      <c r="E172" s="31"/>
      <c r="F172" s="33"/>
      <c r="G172" s="34"/>
      <c r="H172" s="35" t="str">
        <f aca="false">IF(E172="","",IF(N(G172)&gt;0,G172,IF(SUMIFS('How to use'!$C$23:$C$27,'How to use'!$B$23:$B$27,E172)&gt;0,SUMIFS('How to use'!$C$23:$C$27,'How to use'!$B$23:$B$27,E172),"")))</f>
        <v/>
      </c>
      <c r="I172" s="36" t="str">
        <f aca="false">IFERROR(IF(AND(ISNUMBER(F172),ISNUMBER(H172)),IF(F172&gt;0,EDATE(F172,H172),""),""),"")</f>
        <v/>
      </c>
      <c r="J172" s="35" t="str">
        <f aca="true">IF(ISNUMBER(I172),I172-TODAY(),"")</f>
        <v/>
      </c>
      <c r="K172" s="37" t="str">
        <f aca="false">IF(ISNUMBER(J172),IF(J172&lt;0,"Overdue",IF(J172&lt;=30,"Due within 30 days",IF(J172&lt;=60,"Due within 60 days","OK"))),IF(F172&lt;&gt;"","Check details",""))</f>
        <v/>
      </c>
      <c r="L172" s="33"/>
      <c r="M172" s="38"/>
      <c r="N172" s="30"/>
    </row>
    <row r="173" customFormat="false" ht="15" hidden="false" customHeight="false" outlineLevel="0" collapsed="false">
      <c r="A173" s="30"/>
      <c r="B173" s="30"/>
      <c r="C173" s="31"/>
      <c r="D173" s="32"/>
      <c r="E173" s="31"/>
      <c r="F173" s="33"/>
      <c r="G173" s="34"/>
      <c r="H173" s="35" t="str">
        <f aca="false">IF(E173="","",IF(N(G173)&gt;0,G173,IF(SUMIFS('How to use'!$C$23:$C$27,'How to use'!$B$23:$B$27,E173)&gt;0,SUMIFS('How to use'!$C$23:$C$27,'How to use'!$B$23:$B$27,E173),"")))</f>
        <v/>
      </c>
      <c r="I173" s="36" t="str">
        <f aca="false">IFERROR(IF(AND(ISNUMBER(F173),ISNUMBER(H173)),IF(F173&gt;0,EDATE(F173,H173),""),""),"")</f>
        <v/>
      </c>
      <c r="J173" s="35" t="str">
        <f aca="true">IF(ISNUMBER(I173),I173-TODAY(),"")</f>
        <v/>
      </c>
      <c r="K173" s="37" t="str">
        <f aca="false">IF(ISNUMBER(J173),IF(J173&lt;0,"Overdue",IF(J173&lt;=30,"Due within 30 days",IF(J173&lt;=60,"Due within 60 days","OK"))),IF(F173&lt;&gt;"","Check details",""))</f>
        <v/>
      </c>
      <c r="L173" s="33"/>
      <c r="M173" s="38"/>
      <c r="N173" s="30"/>
    </row>
    <row r="174" customFormat="false" ht="15" hidden="false" customHeight="false" outlineLevel="0" collapsed="false">
      <c r="A174" s="30"/>
      <c r="B174" s="30"/>
      <c r="C174" s="31"/>
      <c r="D174" s="32"/>
      <c r="E174" s="31"/>
      <c r="F174" s="33"/>
      <c r="G174" s="34"/>
      <c r="H174" s="35" t="str">
        <f aca="false">IF(E174="","",IF(N(G174)&gt;0,G174,IF(SUMIFS('How to use'!$C$23:$C$27,'How to use'!$B$23:$B$27,E174)&gt;0,SUMIFS('How to use'!$C$23:$C$27,'How to use'!$B$23:$B$27,E174),"")))</f>
        <v/>
      </c>
      <c r="I174" s="36" t="str">
        <f aca="false">IFERROR(IF(AND(ISNUMBER(F174),ISNUMBER(H174)),IF(F174&gt;0,EDATE(F174,H174),""),""),"")</f>
        <v/>
      </c>
      <c r="J174" s="35" t="str">
        <f aca="true">IF(ISNUMBER(I174),I174-TODAY(),"")</f>
        <v/>
      </c>
      <c r="K174" s="37" t="str">
        <f aca="false">IF(ISNUMBER(J174),IF(J174&lt;0,"Overdue",IF(J174&lt;=30,"Due within 30 days",IF(J174&lt;=60,"Due within 60 days","OK"))),IF(F174&lt;&gt;"","Check details",""))</f>
        <v/>
      </c>
      <c r="L174" s="33"/>
      <c r="M174" s="38"/>
      <c r="N174" s="30"/>
    </row>
    <row r="175" customFormat="false" ht="15" hidden="false" customHeight="false" outlineLevel="0" collapsed="false">
      <c r="A175" s="30"/>
      <c r="B175" s="30"/>
      <c r="C175" s="31"/>
      <c r="D175" s="32"/>
      <c r="E175" s="31"/>
      <c r="F175" s="33"/>
      <c r="G175" s="34"/>
      <c r="H175" s="35" t="str">
        <f aca="false">IF(E175="","",IF(N(G175)&gt;0,G175,IF(SUMIFS('How to use'!$C$23:$C$27,'How to use'!$B$23:$B$27,E175)&gt;0,SUMIFS('How to use'!$C$23:$C$27,'How to use'!$B$23:$B$27,E175),"")))</f>
        <v/>
      </c>
      <c r="I175" s="36" t="str">
        <f aca="false">IFERROR(IF(AND(ISNUMBER(F175),ISNUMBER(H175)),IF(F175&gt;0,EDATE(F175,H175),""),""),"")</f>
        <v/>
      </c>
      <c r="J175" s="35" t="str">
        <f aca="true">IF(ISNUMBER(I175),I175-TODAY(),"")</f>
        <v/>
      </c>
      <c r="K175" s="37" t="str">
        <f aca="false">IF(ISNUMBER(J175),IF(J175&lt;0,"Overdue",IF(J175&lt;=30,"Due within 30 days",IF(J175&lt;=60,"Due within 60 days","OK"))),IF(F175&lt;&gt;"","Check details",""))</f>
        <v/>
      </c>
      <c r="L175" s="33"/>
      <c r="M175" s="38"/>
      <c r="N175" s="30"/>
    </row>
    <row r="176" customFormat="false" ht="15" hidden="false" customHeight="false" outlineLevel="0" collapsed="false">
      <c r="A176" s="30"/>
      <c r="B176" s="30"/>
      <c r="C176" s="31"/>
      <c r="D176" s="32"/>
      <c r="E176" s="31"/>
      <c r="F176" s="33"/>
      <c r="G176" s="34"/>
      <c r="H176" s="35" t="str">
        <f aca="false">IF(E176="","",IF(N(G176)&gt;0,G176,IF(SUMIFS('How to use'!$C$23:$C$27,'How to use'!$B$23:$B$27,E176)&gt;0,SUMIFS('How to use'!$C$23:$C$27,'How to use'!$B$23:$B$27,E176),"")))</f>
        <v/>
      </c>
      <c r="I176" s="36" t="str">
        <f aca="false">IFERROR(IF(AND(ISNUMBER(F176),ISNUMBER(H176)),IF(F176&gt;0,EDATE(F176,H176),""),""),"")</f>
        <v/>
      </c>
      <c r="J176" s="35" t="str">
        <f aca="true">IF(ISNUMBER(I176),I176-TODAY(),"")</f>
        <v/>
      </c>
      <c r="K176" s="37" t="str">
        <f aca="false">IF(ISNUMBER(J176),IF(J176&lt;0,"Overdue",IF(J176&lt;=30,"Due within 30 days",IF(J176&lt;=60,"Due within 60 days","OK"))),IF(F176&lt;&gt;"","Check details",""))</f>
        <v/>
      </c>
      <c r="L176" s="33"/>
      <c r="M176" s="38"/>
      <c r="N176" s="30"/>
    </row>
    <row r="177" customFormat="false" ht="15" hidden="false" customHeight="false" outlineLevel="0" collapsed="false">
      <c r="A177" s="30"/>
      <c r="B177" s="30"/>
      <c r="C177" s="31"/>
      <c r="D177" s="32"/>
      <c r="E177" s="31"/>
      <c r="F177" s="33"/>
      <c r="G177" s="34"/>
      <c r="H177" s="35" t="str">
        <f aca="false">IF(E177="","",IF(N(G177)&gt;0,G177,IF(SUMIFS('How to use'!$C$23:$C$27,'How to use'!$B$23:$B$27,E177)&gt;0,SUMIFS('How to use'!$C$23:$C$27,'How to use'!$B$23:$B$27,E177),"")))</f>
        <v/>
      </c>
      <c r="I177" s="36" t="str">
        <f aca="false">IFERROR(IF(AND(ISNUMBER(F177),ISNUMBER(H177)),IF(F177&gt;0,EDATE(F177,H177),""),""),"")</f>
        <v/>
      </c>
      <c r="J177" s="35" t="str">
        <f aca="true">IF(ISNUMBER(I177),I177-TODAY(),"")</f>
        <v/>
      </c>
      <c r="K177" s="37" t="str">
        <f aca="false">IF(ISNUMBER(J177),IF(J177&lt;0,"Overdue",IF(J177&lt;=30,"Due within 30 days",IF(J177&lt;=60,"Due within 60 days","OK"))),IF(F177&lt;&gt;"","Check details",""))</f>
        <v/>
      </c>
      <c r="L177" s="33"/>
      <c r="M177" s="38"/>
      <c r="N177" s="30"/>
    </row>
    <row r="178" customFormat="false" ht="15" hidden="false" customHeight="false" outlineLevel="0" collapsed="false">
      <c r="A178" s="30"/>
      <c r="B178" s="30"/>
      <c r="C178" s="31"/>
      <c r="D178" s="32"/>
      <c r="E178" s="31"/>
      <c r="F178" s="33"/>
      <c r="G178" s="34"/>
      <c r="H178" s="35" t="str">
        <f aca="false">IF(E178="","",IF(N(G178)&gt;0,G178,IF(SUMIFS('How to use'!$C$23:$C$27,'How to use'!$B$23:$B$27,E178)&gt;0,SUMIFS('How to use'!$C$23:$C$27,'How to use'!$B$23:$B$27,E178),"")))</f>
        <v/>
      </c>
      <c r="I178" s="36" t="str">
        <f aca="false">IFERROR(IF(AND(ISNUMBER(F178),ISNUMBER(H178)),IF(F178&gt;0,EDATE(F178,H178),""),""),"")</f>
        <v/>
      </c>
      <c r="J178" s="35" t="str">
        <f aca="true">IF(ISNUMBER(I178),I178-TODAY(),"")</f>
        <v/>
      </c>
      <c r="K178" s="37" t="str">
        <f aca="false">IF(ISNUMBER(J178),IF(J178&lt;0,"Overdue",IF(J178&lt;=30,"Due within 30 days",IF(J178&lt;=60,"Due within 60 days","OK"))),IF(F178&lt;&gt;"","Check details",""))</f>
        <v/>
      </c>
      <c r="L178" s="33"/>
      <c r="M178" s="38"/>
      <c r="N178" s="30"/>
    </row>
    <row r="179" customFormat="false" ht="15" hidden="false" customHeight="false" outlineLevel="0" collapsed="false">
      <c r="A179" s="30"/>
      <c r="B179" s="30"/>
      <c r="C179" s="31"/>
      <c r="D179" s="32"/>
      <c r="E179" s="31"/>
      <c r="F179" s="33"/>
      <c r="G179" s="34"/>
      <c r="H179" s="35" t="str">
        <f aca="false">IF(E179="","",IF(N(G179)&gt;0,G179,IF(SUMIFS('How to use'!$C$23:$C$27,'How to use'!$B$23:$B$27,E179)&gt;0,SUMIFS('How to use'!$C$23:$C$27,'How to use'!$B$23:$B$27,E179),"")))</f>
        <v/>
      </c>
      <c r="I179" s="36" t="str">
        <f aca="false">IFERROR(IF(AND(ISNUMBER(F179),ISNUMBER(H179)),IF(F179&gt;0,EDATE(F179,H179),""),""),"")</f>
        <v/>
      </c>
      <c r="J179" s="35" t="str">
        <f aca="true">IF(ISNUMBER(I179),I179-TODAY(),"")</f>
        <v/>
      </c>
      <c r="K179" s="37" t="str">
        <f aca="false">IF(ISNUMBER(J179),IF(J179&lt;0,"Overdue",IF(J179&lt;=30,"Due within 30 days",IF(J179&lt;=60,"Due within 60 days","OK"))),IF(F179&lt;&gt;"","Check details",""))</f>
        <v/>
      </c>
      <c r="L179" s="33"/>
      <c r="M179" s="38"/>
      <c r="N179" s="30"/>
    </row>
    <row r="180" customFormat="false" ht="15" hidden="false" customHeight="false" outlineLevel="0" collapsed="false">
      <c r="A180" s="30"/>
      <c r="B180" s="30"/>
      <c r="C180" s="31"/>
      <c r="D180" s="32"/>
      <c r="E180" s="31"/>
      <c r="F180" s="33"/>
      <c r="G180" s="34"/>
      <c r="H180" s="35" t="str">
        <f aca="false">IF(E180="","",IF(N(G180)&gt;0,G180,IF(SUMIFS('How to use'!$C$23:$C$27,'How to use'!$B$23:$B$27,E180)&gt;0,SUMIFS('How to use'!$C$23:$C$27,'How to use'!$B$23:$B$27,E180),"")))</f>
        <v/>
      </c>
      <c r="I180" s="36" t="str">
        <f aca="false">IFERROR(IF(AND(ISNUMBER(F180),ISNUMBER(H180)),IF(F180&gt;0,EDATE(F180,H180),""),""),"")</f>
        <v/>
      </c>
      <c r="J180" s="35" t="str">
        <f aca="true">IF(ISNUMBER(I180),I180-TODAY(),"")</f>
        <v/>
      </c>
      <c r="K180" s="37" t="str">
        <f aca="false">IF(ISNUMBER(J180),IF(J180&lt;0,"Overdue",IF(J180&lt;=30,"Due within 30 days",IF(J180&lt;=60,"Due within 60 days","OK"))),IF(F180&lt;&gt;"","Check details",""))</f>
        <v/>
      </c>
      <c r="L180" s="33"/>
      <c r="M180" s="38"/>
      <c r="N180" s="30"/>
    </row>
    <row r="181" customFormat="false" ht="15" hidden="false" customHeight="false" outlineLevel="0" collapsed="false">
      <c r="A181" s="30"/>
      <c r="B181" s="30"/>
      <c r="C181" s="31"/>
      <c r="D181" s="32"/>
      <c r="E181" s="31"/>
      <c r="F181" s="33"/>
      <c r="G181" s="34"/>
      <c r="H181" s="35" t="str">
        <f aca="false">IF(E181="","",IF(N(G181)&gt;0,G181,IF(SUMIFS('How to use'!$C$23:$C$27,'How to use'!$B$23:$B$27,E181)&gt;0,SUMIFS('How to use'!$C$23:$C$27,'How to use'!$B$23:$B$27,E181),"")))</f>
        <v/>
      </c>
      <c r="I181" s="36" t="str">
        <f aca="false">IFERROR(IF(AND(ISNUMBER(F181),ISNUMBER(H181)),IF(F181&gt;0,EDATE(F181,H181),""),""),"")</f>
        <v/>
      </c>
      <c r="J181" s="35" t="str">
        <f aca="true">IF(ISNUMBER(I181),I181-TODAY(),"")</f>
        <v/>
      </c>
      <c r="K181" s="37" t="str">
        <f aca="false">IF(ISNUMBER(J181),IF(J181&lt;0,"Overdue",IF(J181&lt;=30,"Due within 30 days",IF(J181&lt;=60,"Due within 60 days","OK"))),IF(F181&lt;&gt;"","Check details",""))</f>
        <v/>
      </c>
      <c r="L181" s="33"/>
      <c r="M181" s="38"/>
      <c r="N181" s="30"/>
    </row>
    <row r="182" customFormat="false" ht="15" hidden="false" customHeight="false" outlineLevel="0" collapsed="false">
      <c r="A182" s="30"/>
      <c r="B182" s="30"/>
      <c r="C182" s="31"/>
      <c r="D182" s="32"/>
      <c r="E182" s="31"/>
      <c r="F182" s="33"/>
      <c r="G182" s="34"/>
      <c r="H182" s="35" t="str">
        <f aca="false">IF(E182="","",IF(N(G182)&gt;0,G182,IF(SUMIFS('How to use'!$C$23:$C$27,'How to use'!$B$23:$B$27,E182)&gt;0,SUMIFS('How to use'!$C$23:$C$27,'How to use'!$B$23:$B$27,E182),"")))</f>
        <v/>
      </c>
      <c r="I182" s="36" t="str">
        <f aca="false">IFERROR(IF(AND(ISNUMBER(F182),ISNUMBER(H182)),IF(F182&gt;0,EDATE(F182,H182),""),""),"")</f>
        <v/>
      </c>
      <c r="J182" s="35" t="str">
        <f aca="true">IF(ISNUMBER(I182),I182-TODAY(),"")</f>
        <v/>
      </c>
      <c r="K182" s="37" t="str">
        <f aca="false">IF(ISNUMBER(J182),IF(J182&lt;0,"Overdue",IF(J182&lt;=30,"Due within 30 days",IF(J182&lt;=60,"Due within 60 days","OK"))),IF(F182&lt;&gt;"","Check details",""))</f>
        <v/>
      </c>
      <c r="L182" s="33"/>
      <c r="M182" s="38"/>
      <c r="N182" s="30"/>
    </row>
    <row r="183" customFormat="false" ht="15" hidden="false" customHeight="false" outlineLevel="0" collapsed="false">
      <c r="A183" s="30"/>
      <c r="B183" s="30"/>
      <c r="C183" s="31"/>
      <c r="D183" s="32"/>
      <c r="E183" s="31"/>
      <c r="F183" s="33"/>
      <c r="G183" s="34"/>
      <c r="H183" s="35" t="str">
        <f aca="false">IF(E183="","",IF(N(G183)&gt;0,G183,IF(SUMIFS('How to use'!$C$23:$C$27,'How to use'!$B$23:$B$27,E183)&gt;0,SUMIFS('How to use'!$C$23:$C$27,'How to use'!$B$23:$B$27,E183),"")))</f>
        <v/>
      </c>
      <c r="I183" s="36" t="str">
        <f aca="false">IFERROR(IF(AND(ISNUMBER(F183),ISNUMBER(H183)),IF(F183&gt;0,EDATE(F183,H183),""),""),"")</f>
        <v/>
      </c>
      <c r="J183" s="35" t="str">
        <f aca="true">IF(ISNUMBER(I183),I183-TODAY(),"")</f>
        <v/>
      </c>
      <c r="K183" s="37" t="str">
        <f aca="false">IF(ISNUMBER(J183),IF(J183&lt;0,"Overdue",IF(J183&lt;=30,"Due within 30 days",IF(J183&lt;=60,"Due within 60 days","OK"))),IF(F183&lt;&gt;"","Check details",""))</f>
        <v/>
      </c>
      <c r="L183" s="33"/>
      <c r="M183" s="38"/>
      <c r="N183" s="30"/>
    </row>
    <row r="184" customFormat="false" ht="15" hidden="false" customHeight="false" outlineLevel="0" collapsed="false">
      <c r="A184" s="30"/>
      <c r="B184" s="30"/>
      <c r="C184" s="31"/>
      <c r="D184" s="32"/>
      <c r="E184" s="31"/>
      <c r="F184" s="33"/>
      <c r="G184" s="34"/>
      <c r="H184" s="35" t="str">
        <f aca="false">IF(E184="","",IF(N(G184)&gt;0,G184,IF(SUMIFS('How to use'!$C$23:$C$27,'How to use'!$B$23:$B$27,E184)&gt;0,SUMIFS('How to use'!$C$23:$C$27,'How to use'!$B$23:$B$27,E184),"")))</f>
        <v/>
      </c>
      <c r="I184" s="36" t="str">
        <f aca="false">IFERROR(IF(AND(ISNUMBER(F184),ISNUMBER(H184)),IF(F184&gt;0,EDATE(F184,H184),""),""),"")</f>
        <v/>
      </c>
      <c r="J184" s="35" t="str">
        <f aca="true">IF(ISNUMBER(I184),I184-TODAY(),"")</f>
        <v/>
      </c>
      <c r="K184" s="37" t="str">
        <f aca="false">IF(ISNUMBER(J184),IF(J184&lt;0,"Overdue",IF(J184&lt;=30,"Due within 30 days",IF(J184&lt;=60,"Due within 60 days","OK"))),IF(F184&lt;&gt;"","Check details",""))</f>
        <v/>
      </c>
      <c r="L184" s="33"/>
      <c r="M184" s="38"/>
      <c r="N184" s="30"/>
    </row>
    <row r="185" customFormat="false" ht="15" hidden="false" customHeight="false" outlineLevel="0" collapsed="false">
      <c r="A185" s="30"/>
      <c r="B185" s="30"/>
      <c r="C185" s="31"/>
      <c r="D185" s="32"/>
      <c r="E185" s="31"/>
      <c r="F185" s="33"/>
      <c r="G185" s="34"/>
      <c r="H185" s="35" t="str">
        <f aca="false">IF(E185="","",IF(N(G185)&gt;0,G185,IF(SUMIFS('How to use'!$C$23:$C$27,'How to use'!$B$23:$B$27,E185)&gt;0,SUMIFS('How to use'!$C$23:$C$27,'How to use'!$B$23:$B$27,E185),"")))</f>
        <v/>
      </c>
      <c r="I185" s="36" t="str">
        <f aca="false">IFERROR(IF(AND(ISNUMBER(F185),ISNUMBER(H185)),IF(F185&gt;0,EDATE(F185,H185),""),""),"")</f>
        <v/>
      </c>
      <c r="J185" s="35" t="str">
        <f aca="true">IF(ISNUMBER(I185),I185-TODAY(),"")</f>
        <v/>
      </c>
      <c r="K185" s="37" t="str">
        <f aca="false">IF(ISNUMBER(J185),IF(J185&lt;0,"Overdue",IF(J185&lt;=30,"Due within 30 days",IF(J185&lt;=60,"Due within 60 days","OK"))),IF(F185&lt;&gt;"","Check details",""))</f>
        <v/>
      </c>
      <c r="L185" s="33"/>
      <c r="M185" s="38"/>
      <c r="N185" s="30"/>
    </row>
    <row r="186" customFormat="false" ht="15" hidden="false" customHeight="false" outlineLevel="0" collapsed="false">
      <c r="A186" s="30"/>
      <c r="B186" s="30"/>
      <c r="C186" s="31"/>
      <c r="D186" s="32"/>
      <c r="E186" s="31"/>
      <c r="F186" s="33"/>
      <c r="G186" s="34"/>
      <c r="H186" s="35" t="str">
        <f aca="false">IF(E186="","",IF(N(G186)&gt;0,G186,IF(SUMIFS('How to use'!$C$23:$C$27,'How to use'!$B$23:$B$27,E186)&gt;0,SUMIFS('How to use'!$C$23:$C$27,'How to use'!$B$23:$B$27,E186),"")))</f>
        <v/>
      </c>
      <c r="I186" s="36" t="str">
        <f aca="false">IFERROR(IF(AND(ISNUMBER(F186),ISNUMBER(H186)),IF(F186&gt;0,EDATE(F186,H186),""),""),"")</f>
        <v/>
      </c>
      <c r="J186" s="35" t="str">
        <f aca="true">IF(ISNUMBER(I186),I186-TODAY(),"")</f>
        <v/>
      </c>
      <c r="K186" s="37" t="str">
        <f aca="false">IF(ISNUMBER(J186),IF(J186&lt;0,"Overdue",IF(J186&lt;=30,"Due within 30 days",IF(J186&lt;=60,"Due within 60 days","OK"))),IF(F186&lt;&gt;"","Check details",""))</f>
        <v/>
      </c>
      <c r="L186" s="33"/>
      <c r="M186" s="38"/>
      <c r="N186" s="30"/>
    </row>
    <row r="187" customFormat="false" ht="15" hidden="false" customHeight="false" outlineLevel="0" collapsed="false">
      <c r="A187" s="30"/>
      <c r="B187" s="30"/>
      <c r="C187" s="31"/>
      <c r="D187" s="32"/>
      <c r="E187" s="31"/>
      <c r="F187" s="33"/>
      <c r="G187" s="34"/>
      <c r="H187" s="35" t="str">
        <f aca="false">IF(E187="","",IF(N(G187)&gt;0,G187,IF(SUMIFS('How to use'!$C$23:$C$27,'How to use'!$B$23:$B$27,E187)&gt;0,SUMIFS('How to use'!$C$23:$C$27,'How to use'!$B$23:$B$27,E187),"")))</f>
        <v/>
      </c>
      <c r="I187" s="36" t="str">
        <f aca="false">IFERROR(IF(AND(ISNUMBER(F187),ISNUMBER(H187)),IF(F187&gt;0,EDATE(F187,H187),""),""),"")</f>
        <v/>
      </c>
      <c r="J187" s="35" t="str">
        <f aca="true">IF(ISNUMBER(I187),I187-TODAY(),"")</f>
        <v/>
      </c>
      <c r="K187" s="37" t="str">
        <f aca="false">IF(ISNUMBER(J187),IF(J187&lt;0,"Overdue",IF(J187&lt;=30,"Due within 30 days",IF(J187&lt;=60,"Due within 60 days","OK"))),IF(F187&lt;&gt;"","Check details",""))</f>
        <v/>
      </c>
      <c r="L187" s="33"/>
      <c r="M187" s="38"/>
      <c r="N187" s="30"/>
    </row>
    <row r="188" customFormat="false" ht="15" hidden="false" customHeight="false" outlineLevel="0" collapsed="false">
      <c r="A188" s="30"/>
      <c r="B188" s="30"/>
      <c r="C188" s="31"/>
      <c r="D188" s="32"/>
      <c r="E188" s="31"/>
      <c r="F188" s="33"/>
      <c r="G188" s="34"/>
      <c r="H188" s="35" t="str">
        <f aca="false">IF(E188="","",IF(N(G188)&gt;0,G188,IF(SUMIFS('How to use'!$C$23:$C$27,'How to use'!$B$23:$B$27,E188)&gt;0,SUMIFS('How to use'!$C$23:$C$27,'How to use'!$B$23:$B$27,E188),"")))</f>
        <v/>
      </c>
      <c r="I188" s="36" t="str">
        <f aca="false">IFERROR(IF(AND(ISNUMBER(F188),ISNUMBER(H188)),IF(F188&gt;0,EDATE(F188,H188),""),""),"")</f>
        <v/>
      </c>
      <c r="J188" s="35" t="str">
        <f aca="true">IF(ISNUMBER(I188),I188-TODAY(),"")</f>
        <v/>
      </c>
      <c r="K188" s="37" t="str">
        <f aca="false">IF(ISNUMBER(J188),IF(J188&lt;0,"Overdue",IF(J188&lt;=30,"Due within 30 days",IF(J188&lt;=60,"Due within 60 days","OK"))),IF(F188&lt;&gt;"","Check details",""))</f>
        <v/>
      </c>
      <c r="L188" s="33"/>
      <c r="M188" s="38"/>
      <c r="N188" s="30"/>
    </row>
    <row r="189" customFormat="false" ht="15" hidden="false" customHeight="false" outlineLevel="0" collapsed="false">
      <c r="A189" s="30"/>
      <c r="B189" s="30"/>
      <c r="C189" s="31"/>
      <c r="D189" s="32"/>
      <c r="E189" s="31"/>
      <c r="F189" s="33"/>
      <c r="G189" s="34"/>
      <c r="H189" s="35" t="str">
        <f aca="false">IF(E189="","",IF(N(G189)&gt;0,G189,IF(SUMIFS('How to use'!$C$23:$C$27,'How to use'!$B$23:$B$27,E189)&gt;0,SUMIFS('How to use'!$C$23:$C$27,'How to use'!$B$23:$B$27,E189),"")))</f>
        <v/>
      </c>
      <c r="I189" s="36" t="str">
        <f aca="false">IFERROR(IF(AND(ISNUMBER(F189),ISNUMBER(H189)),IF(F189&gt;0,EDATE(F189,H189),""),""),"")</f>
        <v/>
      </c>
      <c r="J189" s="35" t="str">
        <f aca="true">IF(ISNUMBER(I189),I189-TODAY(),"")</f>
        <v/>
      </c>
      <c r="K189" s="37" t="str">
        <f aca="false">IF(ISNUMBER(J189),IF(J189&lt;0,"Overdue",IF(J189&lt;=30,"Due within 30 days",IF(J189&lt;=60,"Due within 60 days","OK"))),IF(F189&lt;&gt;"","Check details",""))</f>
        <v/>
      </c>
      <c r="L189" s="33"/>
      <c r="M189" s="38"/>
      <c r="N189" s="30"/>
    </row>
    <row r="190" customFormat="false" ht="15" hidden="false" customHeight="false" outlineLevel="0" collapsed="false">
      <c r="A190" s="30"/>
      <c r="B190" s="30"/>
      <c r="C190" s="31"/>
      <c r="D190" s="32"/>
      <c r="E190" s="31"/>
      <c r="F190" s="33"/>
      <c r="G190" s="34"/>
      <c r="H190" s="35" t="str">
        <f aca="false">IF(E190="","",IF(N(G190)&gt;0,G190,IF(SUMIFS('How to use'!$C$23:$C$27,'How to use'!$B$23:$B$27,E190)&gt;0,SUMIFS('How to use'!$C$23:$C$27,'How to use'!$B$23:$B$27,E190),"")))</f>
        <v/>
      </c>
      <c r="I190" s="36" t="str">
        <f aca="false">IFERROR(IF(AND(ISNUMBER(F190),ISNUMBER(H190)),IF(F190&gt;0,EDATE(F190,H190),""),""),"")</f>
        <v/>
      </c>
      <c r="J190" s="35" t="str">
        <f aca="true">IF(ISNUMBER(I190),I190-TODAY(),"")</f>
        <v/>
      </c>
      <c r="K190" s="37" t="str">
        <f aca="false">IF(ISNUMBER(J190),IF(J190&lt;0,"Overdue",IF(J190&lt;=30,"Due within 30 days",IF(J190&lt;=60,"Due within 60 days","OK"))),IF(F190&lt;&gt;"","Check details",""))</f>
        <v/>
      </c>
      <c r="L190" s="33"/>
      <c r="M190" s="38"/>
      <c r="N190" s="30"/>
    </row>
    <row r="191" customFormat="false" ht="15" hidden="false" customHeight="false" outlineLevel="0" collapsed="false">
      <c r="A191" s="30"/>
      <c r="B191" s="30"/>
      <c r="C191" s="31"/>
      <c r="D191" s="32"/>
      <c r="E191" s="31"/>
      <c r="F191" s="33"/>
      <c r="G191" s="34"/>
      <c r="H191" s="35" t="str">
        <f aca="false">IF(E191="","",IF(N(G191)&gt;0,G191,IF(SUMIFS('How to use'!$C$23:$C$27,'How to use'!$B$23:$B$27,E191)&gt;0,SUMIFS('How to use'!$C$23:$C$27,'How to use'!$B$23:$B$27,E191),"")))</f>
        <v/>
      </c>
      <c r="I191" s="36" t="str">
        <f aca="false">IFERROR(IF(AND(ISNUMBER(F191),ISNUMBER(H191)),IF(F191&gt;0,EDATE(F191,H191),""),""),"")</f>
        <v/>
      </c>
      <c r="J191" s="35" t="str">
        <f aca="true">IF(ISNUMBER(I191),I191-TODAY(),"")</f>
        <v/>
      </c>
      <c r="K191" s="37" t="str">
        <f aca="false">IF(ISNUMBER(J191),IF(J191&lt;0,"Overdue",IF(J191&lt;=30,"Due within 30 days",IF(J191&lt;=60,"Due within 60 days","OK"))),IF(F191&lt;&gt;"","Check details",""))</f>
        <v/>
      </c>
      <c r="L191" s="33"/>
      <c r="M191" s="38"/>
      <c r="N191" s="30"/>
    </row>
    <row r="192" customFormat="false" ht="15" hidden="false" customHeight="false" outlineLevel="0" collapsed="false">
      <c r="A192" s="30"/>
      <c r="B192" s="30"/>
      <c r="C192" s="31"/>
      <c r="D192" s="32"/>
      <c r="E192" s="31"/>
      <c r="F192" s="33"/>
      <c r="G192" s="34"/>
      <c r="H192" s="35" t="str">
        <f aca="false">IF(E192="","",IF(N(G192)&gt;0,G192,IF(SUMIFS('How to use'!$C$23:$C$27,'How to use'!$B$23:$B$27,E192)&gt;0,SUMIFS('How to use'!$C$23:$C$27,'How to use'!$B$23:$B$27,E192),"")))</f>
        <v/>
      </c>
      <c r="I192" s="36" t="str">
        <f aca="false">IFERROR(IF(AND(ISNUMBER(F192),ISNUMBER(H192)),IF(F192&gt;0,EDATE(F192,H192),""),""),"")</f>
        <v/>
      </c>
      <c r="J192" s="35" t="str">
        <f aca="true">IF(ISNUMBER(I192),I192-TODAY(),"")</f>
        <v/>
      </c>
      <c r="K192" s="37" t="str">
        <f aca="false">IF(ISNUMBER(J192),IF(J192&lt;0,"Overdue",IF(J192&lt;=30,"Due within 30 days",IF(J192&lt;=60,"Due within 60 days","OK"))),IF(F192&lt;&gt;"","Check details",""))</f>
        <v/>
      </c>
      <c r="L192" s="33"/>
      <c r="M192" s="38"/>
      <c r="N192" s="30"/>
    </row>
    <row r="193" customFormat="false" ht="15" hidden="false" customHeight="false" outlineLevel="0" collapsed="false">
      <c r="A193" s="30"/>
      <c r="B193" s="30"/>
      <c r="C193" s="31"/>
      <c r="D193" s="32"/>
      <c r="E193" s="31"/>
      <c r="F193" s="33"/>
      <c r="G193" s="34"/>
      <c r="H193" s="35" t="str">
        <f aca="false">IF(E193="","",IF(N(G193)&gt;0,G193,IF(SUMIFS('How to use'!$C$23:$C$27,'How to use'!$B$23:$B$27,E193)&gt;0,SUMIFS('How to use'!$C$23:$C$27,'How to use'!$B$23:$B$27,E193),"")))</f>
        <v/>
      </c>
      <c r="I193" s="36" t="str">
        <f aca="false">IFERROR(IF(AND(ISNUMBER(F193),ISNUMBER(H193)),IF(F193&gt;0,EDATE(F193,H193),""),""),"")</f>
        <v/>
      </c>
      <c r="J193" s="35" t="str">
        <f aca="true">IF(ISNUMBER(I193),I193-TODAY(),"")</f>
        <v/>
      </c>
      <c r="K193" s="37" t="str">
        <f aca="false">IF(ISNUMBER(J193),IF(J193&lt;0,"Overdue",IF(J193&lt;=30,"Due within 30 days",IF(J193&lt;=60,"Due within 60 days","OK"))),IF(F193&lt;&gt;"","Check details",""))</f>
        <v/>
      </c>
      <c r="L193" s="33"/>
      <c r="M193" s="38"/>
      <c r="N193" s="30"/>
    </row>
    <row r="194" customFormat="false" ht="15" hidden="false" customHeight="false" outlineLevel="0" collapsed="false">
      <c r="A194" s="30"/>
      <c r="B194" s="30"/>
      <c r="C194" s="31"/>
      <c r="D194" s="32"/>
      <c r="E194" s="31"/>
      <c r="F194" s="33"/>
      <c r="G194" s="34"/>
      <c r="H194" s="35" t="str">
        <f aca="false">IF(E194="","",IF(N(G194)&gt;0,G194,IF(SUMIFS('How to use'!$C$23:$C$27,'How to use'!$B$23:$B$27,E194)&gt;0,SUMIFS('How to use'!$C$23:$C$27,'How to use'!$B$23:$B$27,E194),"")))</f>
        <v/>
      </c>
      <c r="I194" s="36" t="str">
        <f aca="false">IFERROR(IF(AND(ISNUMBER(F194),ISNUMBER(H194)),IF(F194&gt;0,EDATE(F194,H194),""),""),"")</f>
        <v/>
      </c>
      <c r="J194" s="35" t="str">
        <f aca="true">IF(ISNUMBER(I194),I194-TODAY(),"")</f>
        <v/>
      </c>
      <c r="K194" s="37" t="str">
        <f aca="false">IF(ISNUMBER(J194),IF(J194&lt;0,"Overdue",IF(J194&lt;=30,"Due within 30 days",IF(J194&lt;=60,"Due within 60 days","OK"))),IF(F194&lt;&gt;"","Check details",""))</f>
        <v/>
      </c>
      <c r="L194" s="33"/>
      <c r="M194" s="38"/>
      <c r="N194" s="30"/>
    </row>
    <row r="195" customFormat="false" ht="15" hidden="false" customHeight="false" outlineLevel="0" collapsed="false">
      <c r="A195" s="30"/>
      <c r="B195" s="30"/>
      <c r="C195" s="31"/>
      <c r="D195" s="32"/>
      <c r="E195" s="31"/>
      <c r="F195" s="33"/>
      <c r="G195" s="34"/>
      <c r="H195" s="35" t="str">
        <f aca="false">IF(E195="","",IF(N(G195)&gt;0,G195,IF(SUMIFS('How to use'!$C$23:$C$27,'How to use'!$B$23:$B$27,E195)&gt;0,SUMIFS('How to use'!$C$23:$C$27,'How to use'!$B$23:$B$27,E195),"")))</f>
        <v/>
      </c>
      <c r="I195" s="36" t="str">
        <f aca="false">IFERROR(IF(AND(ISNUMBER(F195),ISNUMBER(H195)),IF(F195&gt;0,EDATE(F195,H195),""),""),"")</f>
        <v/>
      </c>
      <c r="J195" s="35" t="str">
        <f aca="true">IF(ISNUMBER(I195),I195-TODAY(),"")</f>
        <v/>
      </c>
      <c r="K195" s="37" t="str">
        <f aca="false">IF(ISNUMBER(J195),IF(J195&lt;0,"Overdue",IF(J195&lt;=30,"Due within 30 days",IF(J195&lt;=60,"Due within 60 days","OK"))),IF(F195&lt;&gt;"","Check details",""))</f>
        <v/>
      </c>
      <c r="L195" s="33"/>
      <c r="M195" s="38"/>
      <c r="N195" s="30"/>
    </row>
    <row r="196" customFormat="false" ht="15" hidden="false" customHeight="false" outlineLevel="0" collapsed="false">
      <c r="A196" s="30"/>
      <c r="B196" s="30"/>
      <c r="C196" s="31"/>
      <c r="D196" s="32"/>
      <c r="E196" s="31"/>
      <c r="F196" s="33"/>
      <c r="G196" s="34"/>
      <c r="H196" s="35" t="str">
        <f aca="false">IF(E196="","",IF(N(G196)&gt;0,G196,IF(SUMIFS('How to use'!$C$23:$C$27,'How to use'!$B$23:$B$27,E196)&gt;0,SUMIFS('How to use'!$C$23:$C$27,'How to use'!$B$23:$B$27,E196),"")))</f>
        <v/>
      </c>
      <c r="I196" s="36" t="str">
        <f aca="false">IFERROR(IF(AND(ISNUMBER(F196),ISNUMBER(H196)),IF(F196&gt;0,EDATE(F196,H196),""),""),"")</f>
        <v/>
      </c>
      <c r="J196" s="35" t="str">
        <f aca="true">IF(ISNUMBER(I196),I196-TODAY(),"")</f>
        <v/>
      </c>
      <c r="K196" s="37" t="str">
        <f aca="false">IF(ISNUMBER(J196),IF(J196&lt;0,"Overdue",IF(J196&lt;=30,"Due within 30 days",IF(J196&lt;=60,"Due within 60 days","OK"))),IF(F196&lt;&gt;"","Check details",""))</f>
        <v/>
      </c>
      <c r="L196" s="33"/>
      <c r="M196" s="38"/>
      <c r="N196" s="30"/>
    </row>
    <row r="197" customFormat="false" ht="15" hidden="false" customHeight="false" outlineLevel="0" collapsed="false">
      <c r="A197" s="30"/>
      <c r="B197" s="30"/>
      <c r="C197" s="31"/>
      <c r="D197" s="32"/>
      <c r="E197" s="31"/>
      <c r="F197" s="33"/>
      <c r="G197" s="34"/>
      <c r="H197" s="35" t="str">
        <f aca="false">IF(E197="","",IF(N(G197)&gt;0,G197,IF(SUMIFS('How to use'!$C$23:$C$27,'How to use'!$B$23:$B$27,E197)&gt;0,SUMIFS('How to use'!$C$23:$C$27,'How to use'!$B$23:$B$27,E197),"")))</f>
        <v/>
      </c>
      <c r="I197" s="36" t="str">
        <f aca="false">IFERROR(IF(AND(ISNUMBER(F197),ISNUMBER(H197)),IF(F197&gt;0,EDATE(F197,H197),""),""),"")</f>
        <v/>
      </c>
      <c r="J197" s="35" t="str">
        <f aca="true">IF(ISNUMBER(I197),I197-TODAY(),"")</f>
        <v/>
      </c>
      <c r="K197" s="37" t="str">
        <f aca="false">IF(ISNUMBER(J197),IF(J197&lt;0,"Overdue",IF(J197&lt;=30,"Due within 30 days",IF(J197&lt;=60,"Due within 60 days","OK"))),IF(F197&lt;&gt;"","Check details",""))</f>
        <v/>
      </c>
      <c r="L197" s="33"/>
      <c r="M197" s="38"/>
      <c r="N197" s="30"/>
    </row>
    <row r="198" customFormat="false" ht="15" hidden="false" customHeight="false" outlineLevel="0" collapsed="false">
      <c r="A198" s="30"/>
      <c r="B198" s="30"/>
      <c r="C198" s="31"/>
      <c r="D198" s="32"/>
      <c r="E198" s="31"/>
      <c r="F198" s="33"/>
      <c r="G198" s="34"/>
      <c r="H198" s="35" t="str">
        <f aca="false">IF(E198="","",IF(N(G198)&gt;0,G198,IF(SUMIFS('How to use'!$C$23:$C$27,'How to use'!$B$23:$B$27,E198)&gt;0,SUMIFS('How to use'!$C$23:$C$27,'How to use'!$B$23:$B$27,E198),"")))</f>
        <v/>
      </c>
      <c r="I198" s="36" t="str">
        <f aca="false">IFERROR(IF(AND(ISNUMBER(F198),ISNUMBER(H198)),IF(F198&gt;0,EDATE(F198,H198),""),""),"")</f>
        <v/>
      </c>
      <c r="J198" s="35" t="str">
        <f aca="true">IF(ISNUMBER(I198),I198-TODAY(),"")</f>
        <v/>
      </c>
      <c r="K198" s="37" t="str">
        <f aca="false">IF(ISNUMBER(J198),IF(J198&lt;0,"Overdue",IF(J198&lt;=30,"Due within 30 days",IF(J198&lt;=60,"Due within 60 days","OK"))),IF(F198&lt;&gt;"","Check details",""))</f>
        <v/>
      </c>
      <c r="L198" s="33"/>
      <c r="M198" s="38"/>
      <c r="N198" s="30"/>
    </row>
    <row r="199" customFormat="false" ht="15" hidden="false" customHeight="false" outlineLevel="0" collapsed="false">
      <c r="A199" s="30"/>
      <c r="B199" s="30"/>
      <c r="C199" s="31"/>
      <c r="D199" s="32"/>
      <c r="E199" s="31"/>
      <c r="F199" s="33"/>
      <c r="G199" s="34"/>
      <c r="H199" s="35" t="str">
        <f aca="false">IF(E199="","",IF(N(G199)&gt;0,G199,IF(SUMIFS('How to use'!$C$23:$C$27,'How to use'!$B$23:$B$27,E199)&gt;0,SUMIFS('How to use'!$C$23:$C$27,'How to use'!$B$23:$B$27,E199),"")))</f>
        <v/>
      </c>
      <c r="I199" s="36" t="str">
        <f aca="false">IFERROR(IF(AND(ISNUMBER(F199),ISNUMBER(H199)),IF(F199&gt;0,EDATE(F199,H199),""),""),"")</f>
        <v/>
      </c>
      <c r="J199" s="35" t="str">
        <f aca="true">IF(ISNUMBER(I199),I199-TODAY(),"")</f>
        <v/>
      </c>
      <c r="K199" s="37" t="str">
        <f aca="false">IF(ISNUMBER(J199),IF(J199&lt;0,"Overdue",IF(J199&lt;=30,"Due within 30 days",IF(J199&lt;=60,"Due within 60 days","OK"))),IF(F199&lt;&gt;"","Check details",""))</f>
        <v/>
      </c>
      <c r="L199" s="33"/>
      <c r="M199" s="38"/>
      <c r="N199" s="30"/>
    </row>
    <row r="200" customFormat="false" ht="15" hidden="false" customHeight="false" outlineLevel="0" collapsed="false">
      <c r="A200" s="30"/>
      <c r="B200" s="30"/>
      <c r="C200" s="31"/>
      <c r="D200" s="32"/>
      <c r="E200" s="31"/>
      <c r="F200" s="33"/>
      <c r="G200" s="34"/>
      <c r="H200" s="35" t="str">
        <f aca="false">IF(E200="","",IF(N(G200)&gt;0,G200,IF(SUMIFS('How to use'!$C$23:$C$27,'How to use'!$B$23:$B$27,E200)&gt;0,SUMIFS('How to use'!$C$23:$C$27,'How to use'!$B$23:$B$27,E200),"")))</f>
        <v/>
      </c>
      <c r="I200" s="36" t="str">
        <f aca="false">IFERROR(IF(AND(ISNUMBER(F200),ISNUMBER(H200)),IF(F200&gt;0,EDATE(F200,H200),""),""),"")</f>
        <v/>
      </c>
      <c r="J200" s="35" t="str">
        <f aca="true">IF(ISNUMBER(I200),I200-TODAY(),"")</f>
        <v/>
      </c>
      <c r="K200" s="37" t="str">
        <f aca="false">IF(ISNUMBER(J200),IF(J200&lt;0,"Overdue",IF(J200&lt;=30,"Due within 30 days",IF(J200&lt;=60,"Due within 60 days","OK"))),IF(F200&lt;&gt;"","Check details",""))</f>
        <v/>
      </c>
      <c r="L200" s="33"/>
      <c r="M200" s="38"/>
      <c r="N200" s="30"/>
    </row>
    <row r="201" customFormat="false" ht="15" hidden="false" customHeight="false" outlineLevel="0" collapsed="false">
      <c r="A201" s="30"/>
      <c r="B201" s="30"/>
      <c r="C201" s="31"/>
      <c r="D201" s="32"/>
      <c r="E201" s="31"/>
      <c r="F201" s="33"/>
      <c r="G201" s="34"/>
      <c r="H201" s="35" t="str">
        <f aca="false">IF(E201="","",IF(N(G201)&gt;0,G201,IF(SUMIFS('How to use'!$C$23:$C$27,'How to use'!$B$23:$B$27,E201)&gt;0,SUMIFS('How to use'!$C$23:$C$27,'How to use'!$B$23:$B$27,E201),"")))</f>
        <v/>
      </c>
      <c r="I201" s="36" t="str">
        <f aca="false">IFERROR(IF(AND(ISNUMBER(F201),ISNUMBER(H201)),IF(F201&gt;0,EDATE(F201,H201),""),""),"")</f>
        <v/>
      </c>
      <c r="J201" s="35" t="str">
        <f aca="true">IF(ISNUMBER(I201),I201-TODAY(),"")</f>
        <v/>
      </c>
      <c r="K201" s="37" t="str">
        <f aca="false">IF(ISNUMBER(J201),IF(J201&lt;0,"Overdue",IF(J201&lt;=30,"Due within 30 days",IF(J201&lt;=60,"Due within 60 days","OK"))),IF(F201&lt;&gt;"","Check details",""))</f>
        <v/>
      </c>
      <c r="L201" s="33"/>
      <c r="M201" s="38"/>
      <c r="N201" s="30"/>
    </row>
    <row r="202" customFormat="false" ht="15" hidden="false" customHeight="false" outlineLevel="0" collapsed="false">
      <c r="A202" s="30"/>
      <c r="B202" s="30"/>
      <c r="C202" s="31"/>
      <c r="D202" s="32"/>
      <c r="E202" s="31"/>
      <c r="F202" s="33"/>
      <c r="G202" s="34"/>
      <c r="H202" s="35" t="str">
        <f aca="false">IF(E202="","",IF(N(G202)&gt;0,G202,IF(SUMIFS('How to use'!$C$23:$C$27,'How to use'!$B$23:$B$27,E202)&gt;0,SUMIFS('How to use'!$C$23:$C$27,'How to use'!$B$23:$B$27,E202),"")))</f>
        <v/>
      </c>
      <c r="I202" s="36" t="str">
        <f aca="false">IFERROR(IF(AND(ISNUMBER(F202),ISNUMBER(H202)),IF(F202&gt;0,EDATE(F202,H202),""),""),"")</f>
        <v/>
      </c>
      <c r="J202" s="35" t="str">
        <f aca="true">IF(ISNUMBER(I202),I202-TODAY(),"")</f>
        <v/>
      </c>
      <c r="K202" s="37" t="str">
        <f aca="false">IF(ISNUMBER(J202),IF(J202&lt;0,"Overdue",IF(J202&lt;=30,"Due within 30 days",IF(J202&lt;=60,"Due within 60 days","OK"))),IF(F202&lt;&gt;"","Check details",""))</f>
        <v/>
      </c>
      <c r="L202" s="33"/>
      <c r="M202" s="38"/>
      <c r="N202" s="30"/>
    </row>
    <row r="203" customFormat="false" ht="15" hidden="false" customHeight="false" outlineLevel="0" collapsed="false">
      <c r="A203" s="30"/>
      <c r="B203" s="30"/>
      <c r="C203" s="31"/>
      <c r="D203" s="32"/>
      <c r="E203" s="31"/>
      <c r="F203" s="33"/>
      <c r="G203" s="34"/>
      <c r="H203" s="35" t="str">
        <f aca="false">IF(E203="","",IF(N(G203)&gt;0,G203,IF(SUMIFS('How to use'!$C$23:$C$27,'How to use'!$B$23:$B$27,E203)&gt;0,SUMIFS('How to use'!$C$23:$C$27,'How to use'!$B$23:$B$27,E203),"")))</f>
        <v/>
      </c>
      <c r="I203" s="36" t="str">
        <f aca="false">IFERROR(IF(AND(ISNUMBER(F203),ISNUMBER(H203)),IF(F203&gt;0,EDATE(F203,H203),""),""),"")</f>
        <v/>
      </c>
      <c r="J203" s="35" t="str">
        <f aca="true">IF(ISNUMBER(I203),I203-TODAY(),"")</f>
        <v/>
      </c>
      <c r="K203" s="37" t="str">
        <f aca="false">IF(ISNUMBER(J203),IF(J203&lt;0,"Overdue",IF(J203&lt;=30,"Due within 30 days",IF(J203&lt;=60,"Due within 60 days","OK"))),IF(F203&lt;&gt;"","Check details",""))</f>
        <v/>
      </c>
      <c r="L203" s="33"/>
      <c r="M203" s="38"/>
      <c r="N203" s="30"/>
    </row>
    <row r="204" customFormat="false" ht="15" hidden="false" customHeight="false" outlineLevel="0" collapsed="false">
      <c r="A204" s="30"/>
      <c r="B204" s="30"/>
      <c r="C204" s="31"/>
      <c r="D204" s="32"/>
      <c r="E204" s="31"/>
      <c r="F204" s="33"/>
      <c r="G204" s="34"/>
      <c r="H204" s="35" t="str">
        <f aca="false">IF(E204="","",IF(N(G204)&gt;0,G204,IF(SUMIFS('How to use'!$C$23:$C$27,'How to use'!$B$23:$B$27,E204)&gt;0,SUMIFS('How to use'!$C$23:$C$27,'How to use'!$B$23:$B$27,E204),"")))</f>
        <v/>
      </c>
      <c r="I204" s="36" t="str">
        <f aca="false">IFERROR(IF(AND(ISNUMBER(F204),ISNUMBER(H204)),IF(F204&gt;0,EDATE(F204,H204),""),""),"")</f>
        <v/>
      </c>
      <c r="J204" s="35" t="str">
        <f aca="true">IF(ISNUMBER(I204),I204-TODAY(),"")</f>
        <v/>
      </c>
      <c r="K204" s="37" t="str">
        <f aca="false">IF(ISNUMBER(J204),IF(J204&lt;0,"Overdue",IF(J204&lt;=30,"Due within 30 days",IF(J204&lt;=60,"Due within 60 days","OK"))),IF(F204&lt;&gt;"","Check details",""))</f>
        <v/>
      </c>
      <c r="L204" s="33"/>
      <c r="M204" s="38"/>
      <c r="N204" s="30"/>
    </row>
    <row r="205" customFormat="false" ht="15" hidden="false" customHeight="false" outlineLevel="0" collapsed="false">
      <c r="A205" s="30"/>
      <c r="B205" s="30"/>
      <c r="C205" s="31"/>
      <c r="D205" s="32"/>
      <c r="E205" s="31"/>
      <c r="F205" s="33"/>
      <c r="G205" s="34"/>
      <c r="H205" s="35" t="str">
        <f aca="false">IF(E205="","",IF(N(G205)&gt;0,G205,IF(SUMIFS('How to use'!$C$23:$C$27,'How to use'!$B$23:$B$27,E205)&gt;0,SUMIFS('How to use'!$C$23:$C$27,'How to use'!$B$23:$B$27,E205),"")))</f>
        <v/>
      </c>
      <c r="I205" s="36" t="str">
        <f aca="false">IFERROR(IF(AND(ISNUMBER(F205),ISNUMBER(H205)),IF(F205&gt;0,EDATE(F205,H205),""),""),"")</f>
        <v/>
      </c>
      <c r="J205" s="35" t="str">
        <f aca="true">IF(ISNUMBER(I205),I205-TODAY(),"")</f>
        <v/>
      </c>
      <c r="K205" s="37" t="str">
        <f aca="false">IF(ISNUMBER(J205),IF(J205&lt;0,"Overdue",IF(J205&lt;=30,"Due within 30 days",IF(J205&lt;=60,"Due within 60 days","OK"))),IF(F205&lt;&gt;"","Check details",""))</f>
        <v/>
      </c>
      <c r="L205" s="33"/>
      <c r="M205" s="38"/>
      <c r="N205" s="30"/>
    </row>
    <row r="206" customFormat="false" ht="15" hidden="false" customHeight="false" outlineLevel="0" collapsed="false">
      <c r="A206" s="30"/>
      <c r="B206" s="30"/>
      <c r="C206" s="31"/>
      <c r="D206" s="32"/>
      <c r="E206" s="31"/>
      <c r="F206" s="33"/>
      <c r="G206" s="34"/>
      <c r="H206" s="35" t="str">
        <f aca="false">IF(E206="","",IF(N(G206)&gt;0,G206,IF(SUMIFS('How to use'!$C$23:$C$27,'How to use'!$B$23:$B$27,E206)&gt;0,SUMIFS('How to use'!$C$23:$C$27,'How to use'!$B$23:$B$27,E206),"")))</f>
        <v/>
      </c>
      <c r="I206" s="36" t="str">
        <f aca="false">IFERROR(IF(AND(ISNUMBER(F206),ISNUMBER(H206)),IF(F206&gt;0,EDATE(F206,H206),""),""),"")</f>
        <v/>
      </c>
      <c r="J206" s="35" t="str">
        <f aca="true">IF(ISNUMBER(I206),I206-TODAY(),"")</f>
        <v/>
      </c>
      <c r="K206" s="37" t="str">
        <f aca="false">IF(ISNUMBER(J206),IF(J206&lt;0,"Overdue",IF(J206&lt;=30,"Due within 30 days",IF(J206&lt;=60,"Due within 60 days","OK"))),IF(F206&lt;&gt;"","Check details",""))</f>
        <v/>
      </c>
      <c r="L206" s="33"/>
      <c r="M206" s="38"/>
      <c r="N206" s="30"/>
    </row>
    <row r="207" customFormat="false" ht="15" hidden="false" customHeight="false" outlineLevel="0" collapsed="false">
      <c r="A207" s="30"/>
      <c r="B207" s="30"/>
      <c r="C207" s="31"/>
      <c r="D207" s="32"/>
      <c r="E207" s="31"/>
      <c r="F207" s="33"/>
      <c r="G207" s="34"/>
      <c r="H207" s="35" t="str">
        <f aca="false">IF(E207="","",IF(N(G207)&gt;0,G207,IF(SUMIFS('How to use'!$C$23:$C$27,'How to use'!$B$23:$B$27,E207)&gt;0,SUMIFS('How to use'!$C$23:$C$27,'How to use'!$B$23:$B$27,E207),"")))</f>
        <v/>
      </c>
      <c r="I207" s="36" t="str">
        <f aca="false">IFERROR(IF(AND(ISNUMBER(F207),ISNUMBER(H207)),IF(F207&gt;0,EDATE(F207,H207),""),""),"")</f>
        <v/>
      </c>
      <c r="J207" s="35" t="str">
        <f aca="true">IF(ISNUMBER(I207),I207-TODAY(),"")</f>
        <v/>
      </c>
      <c r="K207" s="37" t="str">
        <f aca="false">IF(ISNUMBER(J207),IF(J207&lt;0,"Overdue",IF(J207&lt;=30,"Due within 30 days",IF(J207&lt;=60,"Due within 60 days","OK"))),IF(F207&lt;&gt;"","Check details",""))</f>
        <v/>
      </c>
      <c r="L207" s="33"/>
      <c r="M207" s="38"/>
      <c r="N207" s="30"/>
    </row>
    <row r="208" customFormat="false" ht="15" hidden="false" customHeight="false" outlineLevel="0" collapsed="false">
      <c r="A208" s="30"/>
      <c r="B208" s="30"/>
      <c r="C208" s="31"/>
      <c r="D208" s="32"/>
      <c r="E208" s="31"/>
      <c r="F208" s="33"/>
      <c r="G208" s="34"/>
      <c r="H208" s="35" t="str">
        <f aca="false">IF(E208="","",IF(N(G208)&gt;0,G208,IF(SUMIFS('How to use'!$C$23:$C$27,'How to use'!$B$23:$B$27,E208)&gt;0,SUMIFS('How to use'!$C$23:$C$27,'How to use'!$B$23:$B$27,E208),"")))</f>
        <v/>
      </c>
      <c r="I208" s="36" t="str">
        <f aca="false">IFERROR(IF(AND(ISNUMBER(F208),ISNUMBER(H208)),IF(F208&gt;0,EDATE(F208,H208),""),""),"")</f>
        <v/>
      </c>
      <c r="J208" s="35" t="str">
        <f aca="true">IF(ISNUMBER(I208),I208-TODAY(),"")</f>
        <v/>
      </c>
      <c r="K208" s="37" t="str">
        <f aca="false">IF(ISNUMBER(J208),IF(J208&lt;0,"Overdue",IF(J208&lt;=30,"Due within 30 days",IF(J208&lt;=60,"Due within 60 days","OK"))),IF(F208&lt;&gt;"","Check details",""))</f>
        <v/>
      </c>
      <c r="L208" s="33"/>
      <c r="M208" s="38"/>
      <c r="N208" s="30"/>
    </row>
    <row r="209" customFormat="false" ht="15" hidden="false" customHeight="false" outlineLevel="0" collapsed="false">
      <c r="A209" s="30"/>
      <c r="B209" s="30"/>
      <c r="C209" s="31"/>
      <c r="D209" s="32"/>
      <c r="E209" s="31"/>
      <c r="F209" s="33"/>
      <c r="G209" s="34"/>
      <c r="H209" s="35" t="str">
        <f aca="false">IF(E209="","",IF(N(G209)&gt;0,G209,IF(SUMIFS('How to use'!$C$23:$C$27,'How to use'!$B$23:$B$27,E209)&gt;0,SUMIFS('How to use'!$C$23:$C$27,'How to use'!$B$23:$B$27,E209),"")))</f>
        <v/>
      </c>
      <c r="I209" s="36" t="str">
        <f aca="false">IFERROR(IF(AND(ISNUMBER(F209),ISNUMBER(H209)),IF(F209&gt;0,EDATE(F209,H209),""),""),"")</f>
        <v/>
      </c>
      <c r="J209" s="35" t="str">
        <f aca="true">IF(ISNUMBER(I209),I209-TODAY(),"")</f>
        <v/>
      </c>
      <c r="K209" s="37" t="str">
        <f aca="false">IF(ISNUMBER(J209),IF(J209&lt;0,"Overdue",IF(J209&lt;=30,"Due within 30 days",IF(J209&lt;=60,"Due within 60 days","OK"))),IF(F209&lt;&gt;"","Check details",""))</f>
        <v/>
      </c>
      <c r="L209" s="33"/>
      <c r="M209" s="38"/>
      <c r="N209" s="30"/>
    </row>
    <row r="210" customFormat="false" ht="15" hidden="false" customHeight="false" outlineLevel="0" collapsed="false">
      <c r="A210" s="30"/>
      <c r="B210" s="30"/>
      <c r="C210" s="31"/>
      <c r="D210" s="32"/>
      <c r="E210" s="31"/>
      <c r="F210" s="33"/>
      <c r="G210" s="34"/>
      <c r="H210" s="35" t="str">
        <f aca="false">IF(E210="","",IF(N(G210)&gt;0,G210,IF(SUMIFS('How to use'!$C$23:$C$27,'How to use'!$B$23:$B$27,E210)&gt;0,SUMIFS('How to use'!$C$23:$C$27,'How to use'!$B$23:$B$27,E210),"")))</f>
        <v/>
      </c>
      <c r="I210" s="36" t="str">
        <f aca="false">IFERROR(IF(AND(ISNUMBER(F210),ISNUMBER(H210)),IF(F210&gt;0,EDATE(F210,H210),""),""),"")</f>
        <v/>
      </c>
      <c r="J210" s="35" t="str">
        <f aca="true">IF(ISNUMBER(I210),I210-TODAY(),"")</f>
        <v/>
      </c>
      <c r="K210" s="37" t="str">
        <f aca="false">IF(ISNUMBER(J210),IF(J210&lt;0,"Overdue",IF(J210&lt;=30,"Due within 30 days",IF(J210&lt;=60,"Due within 60 days","OK"))),IF(F210&lt;&gt;"","Check details",""))</f>
        <v/>
      </c>
      <c r="L210" s="33"/>
      <c r="M210" s="38"/>
      <c r="N210" s="30"/>
    </row>
    <row r="211" customFormat="false" ht="15" hidden="false" customHeight="false" outlineLevel="0" collapsed="false">
      <c r="A211" s="30"/>
      <c r="B211" s="30"/>
      <c r="C211" s="31"/>
      <c r="D211" s="32"/>
      <c r="E211" s="31"/>
      <c r="F211" s="33"/>
      <c r="G211" s="34"/>
      <c r="H211" s="35" t="str">
        <f aca="false">IF(E211="","",IF(N(G211)&gt;0,G211,IF(SUMIFS('How to use'!$C$23:$C$27,'How to use'!$B$23:$B$27,E211)&gt;0,SUMIFS('How to use'!$C$23:$C$27,'How to use'!$B$23:$B$27,E211),"")))</f>
        <v/>
      </c>
      <c r="I211" s="36" t="str">
        <f aca="false">IFERROR(IF(AND(ISNUMBER(F211),ISNUMBER(H211)),IF(F211&gt;0,EDATE(F211,H211),""),""),"")</f>
        <v/>
      </c>
      <c r="J211" s="35" t="str">
        <f aca="true">IF(ISNUMBER(I211),I211-TODAY(),"")</f>
        <v/>
      </c>
      <c r="K211" s="37" t="str">
        <f aca="false">IF(ISNUMBER(J211),IF(J211&lt;0,"Overdue",IF(J211&lt;=30,"Due within 30 days",IF(J211&lt;=60,"Due within 60 days","OK"))),IF(F211&lt;&gt;"","Check details",""))</f>
        <v/>
      </c>
      <c r="L211" s="33"/>
      <c r="M211" s="38"/>
      <c r="N211" s="30"/>
    </row>
    <row r="212" customFormat="false" ht="15" hidden="false" customHeight="false" outlineLevel="0" collapsed="false">
      <c r="A212" s="30"/>
      <c r="B212" s="30"/>
      <c r="C212" s="31"/>
      <c r="D212" s="32"/>
      <c r="E212" s="31"/>
      <c r="F212" s="33"/>
      <c r="G212" s="34"/>
      <c r="H212" s="35" t="str">
        <f aca="false">IF(E212="","",IF(N(G212)&gt;0,G212,IF(SUMIFS('How to use'!$C$23:$C$27,'How to use'!$B$23:$B$27,E212)&gt;0,SUMIFS('How to use'!$C$23:$C$27,'How to use'!$B$23:$B$27,E212),"")))</f>
        <v/>
      </c>
      <c r="I212" s="36" t="str">
        <f aca="false">IFERROR(IF(AND(ISNUMBER(F212),ISNUMBER(H212)),IF(F212&gt;0,EDATE(F212,H212),""),""),"")</f>
        <v/>
      </c>
      <c r="J212" s="35" t="str">
        <f aca="true">IF(ISNUMBER(I212),I212-TODAY(),"")</f>
        <v/>
      </c>
      <c r="K212" s="37" t="str">
        <f aca="false">IF(ISNUMBER(J212),IF(J212&lt;0,"Overdue",IF(J212&lt;=30,"Due within 30 days",IF(J212&lt;=60,"Due within 60 days","OK"))),IF(F212&lt;&gt;"","Check details",""))</f>
        <v/>
      </c>
      <c r="L212" s="33"/>
      <c r="M212" s="38"/>
      <c r="N212" s="30"/>
    </row>
    <row r="213" customFormat="false" ht="15" hidden="false" customHeight="false" outlineLevel="0" collapsed="false">
      <c r="A213" s="30"/>
      <c r="B213" s="30"/>
      <c r="C213" s="31"/>
      <c r="D213" s="32"/>
      <c r="E213" s="31"/>
      <c r="F213" s="33"/>
      <c r="G213" s="34"/>
      <c r="H213" s="35" t="str">
        <f aca="false">IF(E213="","",IF(N(G213)&gt;0,G213,IF(SUMIFS('How to use'!$C$23:$C$27,'How to use'!$B$23:$B$27,E213)&gt;0,SUMIFS('How to use'!$C$23:$C$27,'How to use'!$B$23:$B$27,E213),"")))</f>
        <v/>
      </c>
      <c r="I213" s="36" t="str">
        <f aca="false">IFERROR(IF(AND(ISNUMBER(F213),ISNUMBER(H213)),IF(F213&gt;0,EDATE(F213,H213),""),""),"")</f>
        <v/>
      </c>
      <c r="J213" s="35" t="str">
        <f aca="true">IF(ISNUMBER(I213),I213-TODAY(),"")</f>
        <v/>
      </c>
      <c r="K213" s="37" t="str">
        <f aca="false">IF(ISNUMBER(J213),IF(J213&lt;0,"Overdue",IF(J213&lt;=30,"Due within 30 days",IF(J213&lt;=60,"Due within 60 days","OK"))),IF(F213&lt;&gt;"","Check details",""))</f>
        <v/>
      </c>
      <c r="L213" s="33"/>
      <c r="M213" s="38"/>
      <c r="N213" s="30"/>
    </row>
    <row r="214" customFormat="false" ht="15" hidden="false" customHeight="false" outlineLevel="0" collapsed="false">
      <c r="A214" s="30"/>
      <c r="B214" s="30"/>
      <c r="C214" s="31"/>
      <c r="D214" s="32"/>
      <c r="E214" s="31"/>
      <c r="F214" s="33"/>
      <c r="G214" s="34"/>
      <c r="H214" s="35" t="str">
        <f aca="false">IF(E214="","",IF(N(G214)&gt;0,G214,IF(SUMIFS('How to use'!$C$23:$C$27,'How to use'!$B$23:$B$27,E214)&gt;0,SUMIFS('How to use'!$C$23:$C$27,'How to use'!$B$23:$B$27,E214),"")))</f>
        <v/>
      </c>
      <c r="I214" s="36" t="str">
        <f aca="false">IFERROR(IF(AND(ISNUMBER(F214),ISNUMBER(H214)),IF(F214&gt;0,EDATE(F214,H214),""),""),"")</f>
        <v/>
      </c>
      <c r="J214" s="35" t="str">
        <f aca="true">IF(ISNUMBER(I214),I214-TODAY(),"")</f>
        <v/>
      </c>
      <c r="K214" s="37" t="str">
        <f aca="false">IF(ISNUMBER(J214),IF(J214&lt;0,"Overdue",IF(J214&lt;=30,"Due within 30 days",IF(J214&lt;=60,"Due within 60 days","OK"))),IF(F214&lt;&gt;"","Check details",""))</f>
        <v/>
      </c>
      <c r="L214" s="33"/>
      <c r="M214" s="38"/>
      <c r="N214" s="30"/>
    </row>
    <row r="215" customFormat="false" ht="15" hidden="false" customHeight="false" outlineLevel="0" collapsed="false">
      <c r="A215" s="30"/>
      <c r="B215" s="30"/>
      <c r="C215" s="31"/>
      <c r="D215" s="32"/>
      <c r="E215" s="31"/>
      <c r="F215" s="33"/>
      <c r="G215" s="34"/>
      <c r="H215" s="35" t="str">
        <f aca="false">IF(E215="","",IF(N(G215)&gt;0,G215,IF(SUMIFS('How to use'!$C$23:$C$27,'How to use'!$B$23:$B$27,E215)&gt;0,SUMIFS('How to use'!$C$23:$C$27,'How to use'!$B$23:$B$27,E215),"")))</f>
        <v/>
      </c>
      <c r="I215" s="36" t="str">
        <f aca="false">IFERROR(IF(AND(ISNUMBER(F215),ISNUMBER(H215)),IF(F215&gt;0,EDATE(F215,H215),""),""),"")</f>
        <v/>
      </c>
      <c r="J215" s="35" t="str">
        <f aca="true">IF(ISNUMBER(I215),I215-TODAY(),"")</f>
        <v/>
      </c>
      <c r="K215" s="37" t="str">
        <f aca="false">IF(ISNUMBER(J215),IF(J215&lt;0,"Overdue",IF(J215&lt;=30,"Due within 30 days",IF(J215&lt;=60,"Due within 60 days","OK"))),IF(F215&lt;&gt;"","Check details",""))</f>
        <v/>
      </c>
      <c r="L215" s="33"/>
      <c r="M215" s="38"/>
      <c r="N215" s="30"/>
    </row>
    <row r="216" customFormat="false" ht="15" hidden="false" customHeight="false" outlineLevel="0" collapsed="false">
      <c r="A216" s="30"/>
      <c r="B216" s="30"/>
      <c r="C216" s="31"/>
      <c r="D216" s="32"/>
      <c r="E216" s="31"/>
      <c r="F216" s="33"/>
      <c r="G216" s="34"/>
      <c r="H216" s="35" t="str">
        <f aca="false">IF(E216="","",IF(N(G216)&gt;0,G216,IF(SUMIFS('How to use'!$C$23:$C$27,'How to use'!$B$23:$B$27,E216)&gt;0,SUMIFS('How to use'!$C$23:$C$27,'How to use'!$B$23:$B$27,E216),"")))</f>
        <v/>
      </c>
      <c r="I216" s="36" t="str">
        <f aca="false">IFERROR(IF(AND(ISNUMBER(F216),ISNUMBER(H216)),IF(F216&gt;0,EDATE(F216,H216),""),""),"")</f>
        <v/>
      </c>
      <c r="J216" s="35" t="str">
        <f aca="true">IF(ISNUMBER(I216),I216-TODAY(),"")</f>
        <v/>
      </c>
      <c r="K216" s="37" t="str">
        <f aca="false">IF(ISNUMBER(J216),IF(J216&lt;0,"Overdue",IF(J216&lt;=30,"Due within 30 days",IF(J216&lt;=60,"Due within 60 days","OK"))),IF(F216&lt;&gt;"","Check details",""))</f>
        <v/>
      </c>
      <c r="L216" s="33"/>
      <c r="M216" s="38"/>
      <c r="N216" s="30"/>
    </row>
    <row r="217" customFormat="false" ht="15" hidden="false" customHeight="false" outlineLevel="0" collapsed="false">
      <c r="A217" s="30"/>
      <c r="B217" s="30"/>
      <c r="C217" s="31"/>
      <c r="D217" s="32"/>
      <c r="E217" s="31"/>
      <c r="F217" s="33"/>
      <c r="G217" s="34"/>
      <c r="H217" s="35" t="str">
        <f aca="false">IF(E217="","",IF(N(G217)&gt;0,G217,IF(SUMIFS('How to use'!$C$23:$C$27,'How to use'!$B$23:$B$27,E217)&gt;0,SUMIFS('How to use'!$C$23:$C$27,'How to use'!$B$23:$B$27,E217),"")))</f>
        <v/>
      </c>
      <c r="I217" s="36" t="str">
        <f aca="false">IFERROR(IF(AND(ISNUMBER(F217),ISNUMBER(H217)),IF(F217&gt;0,EDATE(F217,H217),""),""),"")</f>
        <v/>
      </c>
      <c r="J217" s="35" t="str">
        <f aca="true">IF(ISNUMBER(I217),I217-TODAY(),"")</f>
        <v/>
      </c>
      <c r="K217" s="37" t="str">
        <f aca="false">IF(ISNUMBER(J217),IF(J217&lt;0,"Overdue",IF(J217&lt;=30,"Due within 30 days",IF(J217&lt;=60,"Due within 60 days","OK"))),IF(F217&lt;&gt;"","Check details",""))</f>
        <v/>
      </c>
      <c r="L217" s="33"/>
      <c r="M217" s="38"/>
      <c r="N217" s="30"/>
    </row>
    <row r="218" customFormat="false" ht="15" hidden="false" customHeight="false" outlineLevel="0" collapsed="false">
      <c r="A218" s="30"/>
      <c r="B218" s="30"/>
      <c r="C218" s="31"/>
      <c r="D218" s="32"/>
      <c r="E218" s="31"/>
      <c r="F218" s="33"/>
      <c r="G218" s="34"/>
      <c r="H218" s="35" t="str">
        <f aca="false">IF(E218="","",IF(N(G218)&gt;0,G218,IF(SUMIFS('How to use'!$C$23:$C$27,'How to use'!$B$23:$B$27,E218)&gt;0,SUMIFS('How to use'!$C$23:$C$27,'How to use'!$B$23:$B$27,E218),"")))</f>
        <v/>
      </c>
      <c r="I218" s="36" t="str">
        <f aca="false">IFERROR(IF(AND(ISNUMBER(F218),ISNUMBER(H218)),IF(F218&gt;0,EDATE(F218,H218),""),""),"")</f>
        <v/>
      </c>
      <c r="J218" s="35" t="str">
        <f aca="true">IF(ISNUMBER(I218),I218-TODAY(),"")</f>
        <v/>
      </c>
      <c r="K218" s="37" t="str">
        <f aca="false">IF(ISNUMBER(J218),IF(J218&lt;0,"Overdue",IF(J218&lt;=30,"Due within 30 days",IF(J218&lt;=60,"Due within 60 days","OK"))),IF(F218&lt;&gt;"","Check details",""))</f>
        <v/>
      </c>
      <c r="L218" s="33"/>
      <c r="M218" s="38"/>
      <c r="N218" s="30"/>
    </row>
    <row r="219" customFormat="false" ht="15" hidden="false" customHeight="false" outlineLevel="0" collapsed="false">
      <c r="A219" s="30"/>
      <c r="B219" s="30"/>
      <c r="C219" s="31"/>
      <c r="D219" s="32"/>
      <c r="E219" s="31"/>
      <c r="F219" s="33"/>
      <c r="G219" s="34"/>
      <c r="H219" s="35" t="str">
        <f aca="false">IF(E219="","",IF(N(G219)&gt;0,G219,IF(SUMIFS('How to use'!$C$23:$C$27,'How to use'!$B$23:$B$27,E219)&gt;0,SUMIFS('How to use'!$C$23:$C$27,'How to use'!$B$23:$B$27,E219),"")))</f>
        <v/>
      </c>
      <c r="I219" s="36" t="str">
        <f aca="false">IFERROR(IF(AND(ISNUMBER(F219),ISNUMBER(H219)),IF(F219&gt;0,EDATE(F219,H219),""),""),"")</f>
        <v/>
      </c>
      <c r="J219" s="35" t="str">
        <f aca="true">IF(ISNUMBER(I219),I219-TODAY(),"")</f>
        <v/>
      </c>
      <c r="K219" s="37" t="str">
        <f aca="false">IF(ISNUMBER(J219),IF(J219&lt;0,"Overdue",IF(J219&lt;=30,"Due within 30 days",IF(J219&lt;=60,"Due within 60 days","OK"))),IF(F219&lt;&gt;"","Check details",""))</f>
        <v/>
      </c>
      <c r="L219" s="33"/>
      <c r="M219" s="38"/>
      <c r="N219" s="30"/>
    </row>
    <row r="220" customFormat="false" ht="15" hidden="false" customHeight="false" outlineLevel="0" collapsed="false">
      <c r="A220" s="30"/>
      <c r="B220" s="30"/>
      <c r="C220" s="31"/>
      <c r="D220" s="32"/>
      <c r="E220" s="31"/>
      <c r="F220" s="33"/>
      <c r="G220" s="34"/>
      <c r="H220" s="35" t="str">
        <f aca="false">IF(E220="","",IF(N(G220)&gt;0,G220,IF(SUMIFS('How to use'!$C$23:$C$27,'How to use'!$B$23:$B$27,E220)&gt;0,SUMIFS('How to use'!$C$23:$C$27,'How to use'!$B$23:$B$27,E220),"")))</f>
        <v/>
      </c>
      <c r="I220" s="36" t="str">
        <f aca="false">IFERROR(IF(AND(ISNUMBER(F220),ISNUMBER(H220)),IF(F220&gt;0,EDATE(F220,H220),""),""),"")</f>
        <v/>
      </c>
      <c r="J220" s="35" t="str">
        <f aca="true">IF(ISNUMBER(I220),I220-TODAY(),"")</f>
        <v/>
      </c>
      <c r="K220" s="37" t="str">
        <f aca="false">IF(ISNUMBER(J220),IF(J220&lt;0,"Overdue",IF(J220&lt;=30,"Due within 30 days",IF(J220&lt;=60,"Due within 60 days","OK"))),IF(F220&lt;&gt;"","Check details",""))</f>
        <v/>
      </c>
      <c r="L220" s="33"/>
      <c r="M220" s="38"/>
      <c r="N220" s="30"/>
    </row>
    <row r="221" customFormat="false" ht="15" hidden="false" customHeight="false" outlineLevel="0" collapsed="false">
      <c r="A221" s="30"/>
      <c r="B221" s="30"/>
      <c r="C221" s="31"/>
      <c r="D221" s="32"/>
      <c r="E221" s="31"/>
      <c r="F221" s="33"/>
      <c r="G221" s="34"/>
      <c r="H221" s="35" t="str">
        <f aca="false">IF(E221="","",IF(N(G221)&gt;0,G221,IF(SUMIFS('How to use'!$C$23:$C$27,'How to use'!$B$23:$B$27,E221)&gt;0,SUMIFS('How to use'!$C$23:$C$27,'How to use'!$B$23:$B$27,E221),"")))</f>
        <v/>
      </c>
      <c r="I221" s="36" t="str">
        <f aca="false">IFERROR(IF(AND(ISNUMBER(F221),ISNUMBER(H221)),IF(F221&gt;0,EDATE(F221,H221),""),""),"")</f>
        <v/>
      </c>
      <c r="J221" s="35" t="str">
        <f aca="true">IF(ISNUMBER(I221),I221-TODAY(),"")</f>
        <v/>
      </c>
      <c r="K221" s="37" t="str">
        <f aca="false">IF(ISNUMBER(J221),IF(J221&lt;0,"Overdue",IF(J221&lt;=30,"Due within 30 days",IF(J221&lt;=60,"Due within 60 days","OK"))),IF(F221&lt;&gt;"","Check details",""))</f>
        <v/>
      </c>
      <c r="L221" s="33"/>
      <c r="M221" s="38"/>
      <c r="N221" s="30"/>
    </row>
    <row r="222" customFormat="false" ht="15" hidden="false" customHeight="false" outlineLevel="0" collapsed="false">
      <c r="A222" s="30"/>
      <c r="B222" s="30"/>
      <c r="C222" s="31"/>
      <c r="D222" s="32"/>
      <c r="E222" s="31"/>
      <c r="F222" s="33"/>
      <c r="G222" s="34"/>
      <c r="H222" s="35" t="str">
        <f aca="false">IF(E222="","",IF(N(G222)&gt;0,G222,IF(SUMIFS('How to use'!$C$23:$C$27,'How to use'!$B$23:$B$27,E222)&gt;0,SUMIFS('How to use'!$C$23:$C$27,'How to use'!$B$23:$B$27,E222),"")))</f>
        <v/>
      </c>
      <c r="I222" s="36" t="str">
        <f aca="false">IFERROR(IF(AND(ISNUMBER(F222),ISNUMBER(H222)),IF(F222&gt;0,EDATE(F222,H222),""),""),"")</f>
        <v/>
      </c>
      <c r="J222" s="35" t="str">
        <f aca="true">IF(ISNUMBER(I222),I222-TODAY(),"")</f>
        <v/>
      </c>
      <c r="K222" s="37" t="str">
        <f aca="false">IF(ISNUMBER(J222),IF(J222&lt;0,"Overdue",IF(J222&lt;=30,"Due within 30 days",IF(J222&lt;=60,"Due within 60 days","OK"))),IF(F222&lt;&gt;"","Check details",""))</f>
        <v/>
      </c>
      <c r="L222" s="33"/>
      <c r="M222" s="38"/>
      <c r="N222" s="30"/>
    </row>
    <row r="223" customFormat="false" ht="15" hidden="false" customHeight="false" outlineLevel="0" collapsed="false">
      <c r="A223" s="30"/>
      <c r="B223" s="30"/>
      <c r="C223" s="31"/>
      <c r="D223" s="32"/>
      <c r="E223" s="31"/>
      <c r="F223" s="33"/>
      <c r="G223" s="34"/>
      <c r="H223" s="35" t="str">
        <f aca="false">IF(E223="","",IF(N(G223)&gt;0,G223,IF(SUMIFS('How to use'!$C$23:$C$27,'How to use'!$B$23:$B$27,E223)&gt;0,SUMIFS('How to use'!$C$23:$C$27,'How to use'!$B$23:$B$27,E223),"")))</f>
        <v/>
      </c>
      <c r="I223" s="36" t="str">
        <f aca="false">IFERROR(IF(AND(ISNUMBER(F223),ISNUMBER(H223)),IF(F223&gt;0,EDATE(F223,H223),""),""),"")</f>
        <v/>
      </c>
      <c r="J223" s="35" t="str">
        <f aca="true">IF(ISNUMBER(I223),I223-TODAY(),"")</f>
        <v/>
      </c>
      <c r="K223" s="37" t="str">
        <f aca="false">IF(ISNUMBER(J223),IF(J223&lt;0,"Overdue",IF(J223&lt;=30,"Due within 30 days",IF(J223&lt;=60,"Due within 60 days","OK"))),IF(F223&lt;&gt;"","Check details",""))</f>
        <v/>
      </c>
      <c r="L223" s="33"/>
      <c r="M223" s="38"/>
      <c r="N223" s="30"/>
    </row>
    <row r="224" customFormat="false" ht="15" hidden="false" customHeight="false" outlineLevel="0" collapsed="false">
      <c r="A224" s="30"/>
      <c r="B224" s="30"/>
      <c r="C224" s="31"/>
      <c r="D224" s="32"/>
      <c r="E224" s="31"/>
      <c r="F224" s="33"/>
      <c r="G224" s="34"/>
      <c r="H224" s="35" t="str">
        <f aca="false">IF(E224="","",IF(N(G224)&gt;0,G224,IF(SUMIFS('How to use'!$C$23:$C$27,'How to use'!$B$23:$B$27,E224)&gt;0,SUMIFS('How to use'!$C$23:$C$27,'How to use'!$B$23:$B$27,E224),"")))</f>
        <v/>
      </c>
      <c r="I224" s="36" t="str">
        <f aca="false">IFERROR(IF(AND(ISNUMBER(F224),ISNUMBER(H224)),IF(F224&gt;0,EDATE(F224,H224),""),""),"")</f>
        <v/>
      </c>
      <c r="J224" s="35" t="str">
        <f aca="true">IF(ISNUMBER(I224),I224-TODAY(),"")</f>
        <v/>
      </c>
      <c r="K224" s="37" t="str">
        <f aca="false">IF(ISNUMBER(J224),IF(J224&lt;0,"Overdue",IF(J224&lt;=30,"Due within 30 days",IF(J224&lt;=60,"Due within 60 days","OK"))),IF(F224&lt;&gt;"","Check details",""))</f>
        <v/>
      </c>
      <c r="L224" s="33"/>
      <c r="M224" s="38"/>
      <c r="N224" s="30"/>
    </row>
    <row r="225" customFormat="false" ht="15" hidden="false" customHeight="false" outlineLevel="0" collapsed="false">
      <c r="A225" s="30"/>
      <c r="B225" s="30"/>
      <c r="C225" s="31"/>
      <c r="D225" s="32"/>
      <c r="E225" s="31"/>
      <c r="F225" s="33"/>
      <c r="G225" s="34"/>
      <c r="H225" s="35" t="str">
        <f aca="false">IF(E225="","",IF(N(G225)&gt;0,G225,IF(SUMIFS('How to use'!$C$23:$C$27,'How to use'!$B$23:$B$27,E225)&gt;0,SUMIFS('How to use'!$C$23:$C$27,'How to use'!$B$23:$B$27,E225),"")))</f>
        <v/>
      </c>
      <c r="I225" s="36" t="str">
        <f aca="false">IFERROR(IF(AND(ISNUMBER(F225),ISNUMBER(H225)),IF(F225&gt;0,EDATE(F225,H225),""),""),"")</f>
        <v/>
      </c>
      <c r="J225" s="35" t="str">
        <f aca="true">IF(ISNUMBER(I225),I225-TODAY(),"")</f>
        <v/>
      </c>
      <c r="K225" s="37" t="str">
        <f aca="false">IF(ISNUMBER(J225),IF(J225&lt;0,"Overdue",IF(J225&lt;=30,"Due within 30 days",IF(J225&lt;=60,"Due within 60 days","OK"))),IF(F225&lt;&gt;"","Check details",""))</f>
        <v/>
      </c>
      <c r="L225" s="33"/>
      <c r="M225" s="38"/>
      <c r="N225" s="30"/>
    </row>
    <row r="226" customFormat="false" ht="15" hidden="false" customHeight="false" outlineLevel="0" collapsed="false">
      <c r="A226" s="30"/>
      <c r="B226" s="30"/>
      <c r="C226" s="31"/>
      <c r="D226" s="32"/>
      <c r="E226" s="31"/>
      <c r="F226" s="33"/>
      <c r="G226" s="34"/>
      <c r="H226" s="35" t="str">
        <f aca="false">IF(E226="","",IF(N(G226)&gt;0,G226,IF(SUMIFS('How to use'!$C$23:$C$27,'How to use'!$B$23:$B$27,E226)&gt;0,SUMIFS('How to use'!$C$23:$C$27,'How to use'!$B$23:$B$27,E226),"")))</f>
        <v/>
      </c>
      <c r="I226" s="36" t="str">
        <f aca="false">IFERROR(IF(AND(ISNUMBER(F226),ISNUMBER(H226)),IF(F226&gt;0,EDATE(F226,H226),""),""),"")</f>
        <v/>
      </c>
      <c r="J226" s="35" t="str">
        <f aca="true">IF(ISNUMBER(I226),I226-TODAY(),"")</f>
        <v/>
      </c>
      <c r="K226" s="37" t="str">
        <f aca="false">IF(ISNUMBER(J226),IF(J226&lt;0,"Overdue",IF(J226&lt;=30,"Due within 30 days",IF(J226&lt;=60,"Due within 60 days","OK"))),IF(F226&lt;&gt;"","Check details",""))</f>
        <v/>
      </c>
      <c r="L226" s="33"/>
      <c r="M226" s="38"/>
      <c r="N226" s="30"/>
    </row>
    <row r="227" customFormat="false" ht="15" hidden="false" customHeight="false" outlineLevel="0" collapsed="false">
      <c r="A227" s="30"/>
      <c r="B227" s="30"/>
      <c r="C227" s="31"/>
      <c r="D227" s="32"/>
      <c r="E227" s="31"/>
      <c r="F227" s="33"/>
      <c r="G227" s="34"/>
      <c r="H227" s="35" t="str">
        <f aca="false">IF(E227="","",IF(N(G227)&gt;0,G227,IF(SUMIFS('How to use'!$C$23:$C$27,'How to use'!$B$23:$B$27,E227)&gt;0,SUMIFS('How to use'!$C$23:$C$27,'How to use'!$B$23:$B$27,E227),"")))</f>
        <v/>
      </c>
      <c r="I227" s="36" t="str">
        <f aca="false">IFERROR(IF(AND(ISNUMBER(F227),ISNUMBER(H227)),IF(F227&gt;0,EDATE(F227,H227),""),""),"")</f>
        <v/>
      </c>
      <c r="J227" s="35" t="str">
        <f aca="true">IF(ISNUMBER(I227),I227-TODAY(),"")</f>
        <v/>
      </c>
      <c r="K227" s="37" t="str">
        <f aca="false">IF(ISNUMBER(J227),IF(J227&lt;0,"Overdue",IF(J227&lt;=30,"Due within 30 days",IF(J227&lt;=60,"Due within 60 days","OK"))),IF(F227&lt;&gt;"","Check details",""))</f>
        <v/>
      </c>
      <c r="L227" s="33"/>
      <c r="M227" s="38"/>
      <c r="N227" s="30"/>
    </row>
    <row r="228" customFormat="false" ht="15" hidden="false" customHeight="false" outlineLevel="0" collapsed="false">
      <c r="A228" s="30"/>
      <c r="B228" s="30"/>
      <c r="C228" s="31"/>
      <c r="D228" s="32"/>
      <c r="E228" s="31"/>
      <c r="F228" s="33"/>
      <c r="G228" s="34"/>
      <c r="H228" s="35" t="str">
        <f aca="false">IF(E228="","",IF(N(G228)&gt;0,G228,IF(SUMIFS('How to use'!$C$23:$C$27,'How to use'!$B$23:$B$27,E228)&gt;0,SUMIFS('How to use'!$C$23:$C$27,'How to use'!$B$23:$B$27,E228),"")))</f>
        <v/>
      </c>
      <c r="I228" s="36" t="str">
        <f aca="false">IFERROR(IF(AND(ISNUMBER(F228),ISNUMBER(H228)),IF(F228&gt;0,EDATE(F228,H228),""),""),"")</f>
        <v/>
      </c>
      <c r="J228" s="35" t="str">
        <f aca="true">IF(ISNUMBER(I228),I228-TODAY(),"")</f>
        <v/>
      </c>
      <c r="K228" s="37" t="str">
        <f aca="false">IF(ISNUMBER(J228),IF(J228&lt;0,"Overdue",IF(J228&lt;=30,"Due within 30 days",IF(J228&lt;=60,"Due within 60 days","OK"))),IF(F228&lt;&gt;"","Check details",""))</f>
        <v/>
      </c>
      <c r="L228" s="33"/>
      <c r="M228" s="38"/>
      <c r="N228" s="30"/>
    </row>
    <row r="229" customFormat="false" ht="15" hidden="false" customHeight="false" outlineLevel="0" collapsed="false">
      <c r="A229" s="30"/>
      <c r="B229" s="30"/>
      <c r="C229" s="31"/>
      <c r="D229" s="32"/>
      <c r="E229" s="31"/>
      <c r="F229" s="33"/>
      <c r="G229" s="34"/>
      <c r="H229" s="35" t="str">
        <f aca="false">IF(E229="","",IF(N(G229)&gt;0,G229,IF(SUMIFS('How to use'!$C$23:$C$27,'How to use'!$B$23:$B$27,E229)&gt;0,SUMIFS('How to use'!$C$23:$C$27,'How to use'!$B$23:$B$27,E229),"")))</f>
        <v/>
      </c>
      <c r="I229" s="36" t="str">
        <f aca="false">IFERROR(IF(AND(ISNUMBER(F229),ISNUMBER(H229)),IF(F229&gt;0,EDATE(F229,H229),""),""),"")</f>
        <v/>
      </c>
      <c r="J229" s="35" t="str">
        <f aca="true">IF(ISNUMBER(I229),I229-TODAY(),"")</f>
        <v/>
      </c>
      <c r="K229" s="37" t="str">
        <f aca="false">IF(ISNUMBER(J229),IF(J229&lt;0,"Overdue",IF(J229&lt;=30,"Due within 30 days",IF(J229&lt;=60,"Due within 60 days","OK"))),IF(F229&lt;&gt;"","Check details",""))</f>
        <v/>
      </c>
      <c r="L229" s="33"/>
      <c r="M229" s="38"/>
      <c r="N229" s="30"/>
    </row>
    <row r="230" customFormat="false" ht="15" hidden="false" customHeight="false" outlineLevel="0" collapsed="false">
      <c r="A230" s="30"/>
      <c r="B230" s="30"/>
      <c r="C230" s="31"/>
      <c r="D230" s="32"/>
      <c r="E230" s="31"/>
      <c r="F230" s="33"/>
      <c r="G230" s="34"/>
      <c r="H230" s="35" t="str">
        <f aca="false">IF(E230="","",IF(N(G230)&gt;0,G230,IF(SUMIFS('How to use'!$C$23:$C$27,'How to use'!$B$23:$B$27,E230)&gt;0,SUMIFS('How to use'!$C$23:$C$27,'How to use'!$B$23:$B$27,E230),"")))</f>
        <v/>
      </c>
      <c r="I230" s="36" t="str">
        <f aca="false">IFERROR(IF(AND(ISNUMBER(F230),ISNUMBER(H230)),IF(F230&gt;0,EDATE(F230,H230),""),""),"")</f>
        <v/>
      </c>
      <c r="J230" s="35" t="str">
        <f aca="true">IF(ISNUMBER(I230),I230-TODAY(),"")</f>
        <v/>
      </c>
      <c r="K230" s="37" t="str">
        <f aca="false">IF(ISNUMBER(J230),IF(J230&lt;0,"Overdue",IF(J230&lt;=30,"Due within 30 days",IF(J230&lt;=60,"Due within 60 days","OK"))),IF(F230&lt;&gt;"","Check details",""))</f>
        <v/>
      </c>
      <c r="L230" s="33"/>
      <c r="M230" s="38"/>
      <c r="N230" s="30"/>
    </row>
    <row r="231" customFormat="false" ht="15" hidden="false" customHeight="false" outlineLevel="0" collapsed="false">
      <c r="A231" s="30"/>
      <c r="B231" s="30"/>
      <c r="C231" s="31"/>
      <c r="D231" s="32"/>
      <c r="E231" s="31"/>
      <c r="F231" s="33"/>
      <c r="G231" s="34"/>
      <c r="H231" s="35" t="str">
        <f aca="false">IF(E231="","",IF(N(G231)&gt;0,G231,IF(SUMIFS('How to use'!$C$23:$C$27,'How to use'!$B$23:$B$27,E231)&gt;0,SUMIFS('How to use'!$C$23:$C$27,'How to use'!$B$23:$B$27,E231),"")))</f>
        <v/>
      </c>
      <c r="I231" s="36" t="str">
        <f aca="false">IFERROR(IF(AND(ISNUMBER(F231),ISNUMBER(H231)),IF(F231&gt;0,EDATE(F231,H231),""),""),"")</f>
        <v/>
      </c>
      <c r="J231" s="35" t="str">
        <f aca="true">IF(ISNUMBER(I231),I231-TODAY(),"")</f>
        <v/>
      </c>
      <c r="K231" s="37" t="str">
        <f aca="false">IF(ISNUMBER(J231),IF(J231&lt;0,"Overdue",IF(J231&lt;=30,"Due within 30 days",IF(J231&lt;=60,"Due within 60 days","OK"))),IF(F231&lt;&gt;"","Check details",""))</f>
        <v/>
      </c>
      <c r="L231" s="33"/>
      <c r="M231" s="38"/>
      <c r="N231" s="30"/>
    </row>
    <row r="232" customFormat="false" ht="15" hidden="false" customHeight="false" outlineLevel="0" collapsed="false">
      <c r="A232" s="30"/>
      <c r="B232" s="30"/>
      <c r="C232" s="31"/>
      <c r="D232" s="32"/>
      <c r="E232" s="31"/>
      <c r="F232" s="33"/>
      <c r="G232" s="34"/>
      <c r="H232" s="35" t="str">
        <f aca="false">IF(E232="","",IF(N(G232)&gt;0,G232,IF(SUMIFS('How to use'!$C$23:$C$27,'How to use'!$B$23:$B$27,E232)&gt;0,SUMIFS('How to use'!$C$23:$C$27,'How to use'!$B$23:$B$27,E232),"")))</f>
        <v/>
      </c>
      <c r="I232" s="36" t="str">
        <f aca="false">IFERROR(IF(AND(ISNUMBER(F232),ISNUMBER(H232)),IF(F232&gt;0,EDATE(F232,H232),""),""),"")</f>
        <v/>
      </c>
      <c r="J232" s="35" t="str">
        <f aca="true">IF(ISNUMBER(I232),I232-TODAY(),"")</f>
        <v/>
      </c>
      <c r="K232" s="37" t="str">
        <f aca="false">IF(ISNUMBER(J232),IF(J232&lt;0,"Overdue",IF(J232&lt;=30,"Due within 30 days",IF(J232&lt;=60,"Due within 60 days","OK"))),IF(F232&lt;&gt;"","Check details",""))</f>
        <v/>
      </c>
      <c r="L232" s="33"/>
      <c r="M232" s="38"/>
      <c r="N232" s="30"/>
    </row>
    <row r="233" customFormat="false" ht="15" hidden="false" customHeight="false" outlineLevel="0" collapsed="false">
      <c r="A233" s="30"/>
      <c r="B233" s="30"/>
      <c r="C233" s="31"/>
      <c r="D233" s="32"/>
      <c r="E233" s="31"/>
      <c r="F233" s="33"/>
      <c r="G233" s="34"/>
      <c r="H233" s="35" t="str">
        <f aca="false">IF(E233="","",IF(N(G233)&gt;0,G233,IF(SUMIFS('How to use'!$C$23:$C$27,'How to use'!$B$23:$B$27,E233)&gt;0,SUMIFS('How to use'!$C$23:$C$27,'How to use'!$B$23:$B$27,E233),"")))</f>
        <v/>
      </c>
      <c r="I233" s="36" t="str">
        <f aca="false">IFERROR(IF(AND(ISNUMBER(F233),ISNUMBER(H233)),IF(F233&gt;0,EDATE(F233,H233),""),""),"")</f>
        <v/>
      </c>
      <c r="J233" s="35" t="str">
        <f aca="true">IF(ISNUMBER(I233),I233-TODAY(),"")</f>
        <v/>
      </c>
      <c r="K233" s="37" t="str">
        <f aca="false">IF(ISNUMBER(J233),IF(J233&lt;0,"Overdue",IF(J233&lt;=30,"Due within 30 days",IF(J233&lt;=60,"Due within 60 days","OK"))),IF(F233&lt;&gt;"","Check details",""))</f>
        <v/>
      </c>
      <c r="L233" s="33"/>
      <c r="M233" s="38"/>
      <c r="N233" s="30"/>
    </row>
    <row r="234" customFormat="false" ht="15" hidden="false" customHeight="false" outlineLevel="0" collapsed="false">
      <c r="A234" s="30"/>
      <c r="B234" s="30"/>
      <c r="C234" s="31"/>
      <c r="D234" s="32"/>
      <c r="E234" s="31"/>
      <c r="F234" s="33"/>
      <c r="G234" s="34"/>
      <c r="H234" s="35" t="str">
        <f aca="false">IF(E234="","",IF(N(G234)&gt;0,G234,IF(SUMIFS('How to use'!$C$23:$C$27,'How to use'!$B$23:$B$27,E234)&gt;0,SUMIFS('How to use'!$C$23:$C$27,'How to use'!$B$23:$B$27,E234),"")))</f>
        <v/>
      </c>
      <c r="I234" s="36" t="str">
        <f aca="false">IFERROR(IF(AND(ISNUMBER(F234),ISNUMBER(H234)),IF(F234&gt;0,EDATE(F234,H234),""),""),"")</f>
        <v/>
      </c>
      <c r="J234" s="35" t="str">
        <f aca="true">IF(ISNUMBER(I234),I234-TODAY(),"")</f>
        <v/>
      </c>
      <c r="K234" s="37" t="str">
        <f aca="false">IF(ISNUMBER(J234),IF(J234&lt;0,"Overdue",IF(J234&lt;=30,"Due within 30 days",IF(J234&lt;=60,"Due within 60 days","OK"))),IF(F234&lt;&gt;"","Check details",""))</f>
        <v/>
      </c>
      <c r="L234" s="33"/>
      <c r="M234" s="38"/>
      <c r="N234" s="30"/>
    </row>
    <row r="235" customFormat="false" ht="15" hidden="false" customHeight="false" outlineLevel="0" collapsed="false">
      <c r="A235" s="30"/>
      <c r="B235" s="30"/>
      <c r="C235" s="31"/>
      <c r="D235" s="32"/>
      <c r="E235" s="31"/>
      <c r="F235" s="33"/>
      <c r="G235" s="34"/>
      <c r="H235" s="35" t="str">
        <f aca="false">IF(E235="","",IF(N(G235)&gt;0,G235,IF(SUMIFS('How to use'!$C$23:$C$27,'How to use'!$B$23:$B$27,E235)&gt;0,SUMIFS('How to use'!$C$23:$C$27,'How to use'!$B$23:$B$27,E235),"")))</f>
        <v/>
      </c>
      <c r="I235" s="36" t="str">
        <f aca="false">IFERROR(IF(AND(ISNUMBER(F235),ISNUMBER(H235)),IF(F235&gt;0,EDATE(F235,H235),""),""),"")</f>
        <v/>
      </c>
      <c r="J235" s="35" t="str">
        <f aca="true">IF(ISNUMBER(I235),I235-TODAY(),"")</f>
        <v/>
      </c>
      <c r="K235" s="37" t="str">
        <f aca="false">IF(ISNUMBER(J235),IF(J235&lt;0,"Overdue",IF(J235&lt;=30,"Due within 30 days",IF(J235&lt;=60,"Due within 60 days","OK"))),IF(F235&lt;&gt;"","Check details",""))</f>
        <v/>
      </c>
      <c r="L235" s="33"/>
      <c r="M235" s="38"/>
      <c r="N235" s="30"/>
    </row>
    <row r="236" customFormat="false" ht="15" hidden="false" customHeight="false" outlineLevel="0" collapsed="false">
      <c r="A236" s="30"/>
      <c r="B236" s="30"/>
      <c r="C236" s="31"/>
      <c r="D236" s="32"/>
      <c r="E236" s="31"/>
      <c r="F236" s="33"/>
      <c r="G236" s="34"/>
      <c r="H236" s="35" t="str">
        <f aca="false">IF(E236="","",IF(N(G236)&gt;0,G236,IF(SUMIFS('How to use'!$C$23:$C$27,'How to use'!$B$23:$B$27,E236)&gt;0,SUMIFS('How to use'!$C$23:$C$27,'How to use'!$B$23:$B$27,E236),"")))</f>
        <v/>
      </c>
      <c r="I236" s="36" t="str">
        <f aca="false">IFERROR(IF(AND(ISNUMBER(F236),ISNUMBER(H236)),IF(F236&gt;0,EDATE(F236,H236),""),""),"")</f>
        <v/>
      </c>
      <c r="J236" s="35" t="str">
        <f aca="true">IF(ISNUMBER(I236),I236-TODAY(),"")</f>
        <v/>
      </c>
      <c r="K236" s="37" t="str">
        <f aca="false">IF(ISNUMBER(J236),IF(J236&lt;0,"Overdue",IF(J236&lt;=30,"Due within 30 days",IF(J236&lt;=60,"Due within 60 days","OK"))),IF(F236&lt;&gt;"","Check details",""))</f>
        <v/>
      </c>
      <c r="L236" s="33"/>
      <c r="M236" s="38"/>
      <c r="N236" s="30"/>
    </row>
    <row r="237" customFormat="false" ht="15" hidden="false" customHeight="false" outlineLevel="0" collapsed="false">
      <c r="A237" s="30"/>
      <c r="B237" s="30"/>
      <c r="C237" s="31"/>
      <c r="D237" s="32"/>
      <c r="E237" s="31"/>
      <c r="F237" s="33"/>
      <c r="G237" s="34"/>
      <c r="H237" s="35" t="str">
        <f aca="false">IF(E237="","",IF(N(G237)&gt;0,G237,IF(SUMIFS('How to use'!$C$23:$C$27,'How to use'!$B$23:$B$27,E237)&gt;0,SUMIFS('How to use'!$C$23:$C$27,'How to use'!$B$23:$B$27,E237),"")))</f>
        <v/>
      </c>
      <c r="I237" s="36" t="str">
        <f aca="false">IFERROR(IF(AND(ISNUMBER(F237),ISNUMBER(H237)),IF(F237&gt;0,EDATE(F237,H237),""),""),"")</f>
        <v/>
      </c>
      <c r="J237" s="35" t="str">
        <f aca="true">IF(ISNUMBER(I237),I237-TODAY(),"")</f>
        <v/>
      </c>
      <c r="K237" s="37" t="str">
        <f aca="false">IF(ISNUMBER(J237),IF(J237&lt;0,"Overdue",IF(J237&lt;=30,"Due within 30 days",IF(J237&lt;=60,"Due within 60 days","OK"))),IF(F237&lt;&gt;"","Check details",""))</f>
        <v/>
      </c>
      <c r="L237" s="33"/>
      <c r="M237" s="38"/>
      <c r="N237" s="30"/>
    </row>
    <row r="238" customFormat="false" ht="15" hidden="false" customHeight="false" outlineLevel="0" collapsed="false">
      <c r="A238" s="30"/>
      <c r="B238" s="30"/>
      <c r="C238" s="31"/>
      <c r="D238" s="32"/>
      <c r="E238" s="31"/>
      <c r="F238" s="33"/>
      <c r="G238" s="34"/>
      <c r="H238" s="35" t="str">
        <f aca="false">IF(E238="","",IF(N(G238)&gt;0,G238,IF(SUMIFS('How to use'!$C$23:$C$27,'How to use'!$B$23:$B$27,E238)&gt;0,SUMIFS('How to use'!$C$23:$C$27,'How to use'!$B$23:$B$27,E238),"")))</f>
        <v/>
      </c>
      <c r="I238" s="36" t="str">
        <f aca="false">IFERROR(IF(AND(ISNUMBER(F238),ISNUMBER(H238)),IF(F238&gt;0,EDATE(F238,H238),""),""),"")</f>
        <v/>
      </c>
      <c r="J238" s="35" t="str">
        <f aca="true">IF(ISNUMBER(I238),I238-TODAY(),"")</f>
        <v/>
      </c>
      <c r="K238" s="37" t="str">
        <f aca="false">IF(ISNUMBER(J238),IF(J238&lt;0,"Overdue",IF(J238&lt;=30,"Due within 30 days",IF(J238&lt;=60,"Due within 60 days","OK"))),IF(F238&lt;&gt;"","Check details",""))</f>
        <v/>
      </c>
      <c r="L238" s="33"/>
      <c r="M238" s="38"/>
      <c r="N238" s="30"/>
    </row>
    <row r="239" customFormat="false" ht="15" hidden="false" customHeight="false" outlineLevel="0" collapsed="false">
      <c r="A239" s="30"/>
      <c r="B239" s="30"/>
      <c r="C239" s="31"/>
      <c r="D239" s="32"/>
      <c r="E239" s="31"/>
      <c r="F239" s="33"/>
      <c r="G239" s="34"/>
      <c r="H239" s="35" t="str">
        <f aca="false">IF(E239="","",IF(N(G239)&gt;0,G239,IF(SUMIFS('How to use'!$C$23:$C$27,'How to use'!$B$23:$B$27,E239)&gt;0,SUMIFS('How to use'!$C$23:$C$27,'How to use'!$B$23:$B$27,E239),"")))</f>
        <v/>
      </c>
      <c r="I239" s="36" t="str">
        <f aca="false">IFERROR(IF(AND(ISNUMBER(F239),ISNUMBER(H239)),IF(F239&gt;0,EDATE(F239,H239),""),""),"")</f>
        <v/>
      </c>
      <c r="J239" s="35" t="str">
        <f aca="true">IF(ISNUMBER(I239),I239-TODAY(),"")</f>
        <v/>
      </c>
      <c r="K239" s="37" t="str">
        <f aca="false">IF(ISNUMBER(J239),IF(J239&lt;0,"Overdue",IF(J239&lt;=30,"Due within 30 days",IF(J239&lt;=60,"Due within 60 days","OK"))),IF(F239&lt;&gt;"","Check details",""))</f>
        <v/>
      </c>
      <c r="L239" s="33"/>
      <c r="M239" s="38"/>
      <c r="N239" s="30"/>
    </row>
    <row r="240" customFormat="false" ht="15" hidden="false" customHeight="false" outlineLevel="0" collapsed="false">
      <c r="A240" s="30"/>
      <c r="B240" s="30"/>
      <c r="C240" s="31"/>
      <c r="D240" s="32"/>
      <c r="E240" s="31"/>
      <c r="F240" s="33"/>
      <c r="G240" s="34"/>
      <c r="H240" s="35" t="str">
        <f aca="false">IF(E240="","",IF(N(G240)&gt;0,G240,IF(SUMIFS('How to use'!$C$23:$C$27,'How to use'!$B$23:$B$27,E240)&gt;0,SUMIFS('How to use'!$C$23:$C$27,'How to use'!$B$23:$B$27,E240),"")))</f>
        <v/>
      </c>
      <c r="I240" s="36" t="str">
        <f aca="false">IFERROR(IF(AND(ISNUMBER(F240),ISNUMBER(H240)),IF(F240&gt;0,EDATE(F240,H240),""),""),"")</f>
        <v/>
      </c>
      <c r="J240" s="35" t="str">
        <f aca="true">IF(ISNUMBER(I240),I240-TODAY(),"")</f>
        <v/>
      </c>
      <c r="K240" s="37" t="str">
        <f aca="false">IF(ISNUMBER(J240),IF(J240&lt;0,"Overdue",IF(J240&lt;=30,"Due within 30 days",IF(J240&lt;=60,"Due within 60 days","OK"))),IF(F240&lt;&gt;"","Check details",""))</f>
        <v/>
      </c>
      <c r="L240" s="33"/>
      <c r="M240" s="38"/>
      <c r="N240" s="30"/>
    </row>
    <row r="241" customFormat="false" ht="15" hidden="false" customHeight="false" outlineLevel="0" collapsed="false">
      <c r="A241" s="30"/>
      <c r="B241" s="30"/>
      <c r="C241" s="31"/>
      <c r="D241" s="32"/>
      <c r="E241" s="31"/>
      <c r="F241" s="33"/>
      <c r="G241" s="34"/>
      <c r="H241" s="35" t="str">
        <f aca="false">IF(E241="","",IF(N(G241)&gt;0,G241,IF(SUMIFS('How to use'!$C$23:$C$27,'How to use'!$B$23:$B$27,E241)&gt;0,SUMIFS('How to use'!$C$23:$C$27,'How to use'!$B$23:$B$27,E241),"")))</f>
        <v/>
      </c>
      <c r="I241" s="36" t="str">
        <f aca="false">IFERROR(IF(AND(ISNUMBER(F241),ISNUMBER(H241)),IF(F241&gt;0,EDATE(F241,H241),""),""),"")</f>
        <v/>
      </c>
      <c r="J241" s="35" t="str">
        <f aca="true">IF(ISNUMBER(I241),I241-TODAY(),"")</f>
        <v/>
      </c>
      <c r="K241" s="37" t="str">
        <f aca="false">IF(ISNUMBER(J241),IF(J241&lt;0,"Overdue",IF(J241&lt;=30,"Due within 30 days",IF(J241&lt;=60,"Due within 60 days","OK"))),IF(F241&lt;&gt;"","Check details",""))</f>
        <v/>
      </c>
      <c r="L241" s="33"/>
      <c r="M241" s="38"/>
      <c r="N241" s="30"/>
    </row>
    <row r="242" customFormat="false" ht="15" hidden="false" customHeight="false" outlineLevel="0" collapsed="false">
      <c r="A242" s="30"/>
      <c r="B242" s="30"/>
      <c r="C242" s="31"/>
      <c r="D242" s="32"/>
      <c r="E242" s="31"/>
      <c r="F242" s="33"/>
      <c r="G242" s="34"/>
      <c r="H242" s="35" t="str">
        <f aca="false">IF(E242="","",IF(N(G242)&gt;0,G242,IF(SUMIFS('How to use'!$C$23:$C$27,'How to use'!$B$23:$B$27,E242)&gt;0,SUMIFS('How to use'!$C$23:$C$27,'How to use'!$B$23:$B$27,E242),"")))</f>
        <v/>
      </c>
      <c r="I242" s="36" t="str">
        <f aca="false">IFERROR(IF(AND(ISNUMBER(F242),ISNUMBER(H242)),IF(F242&gt;0,EDATE(F242,H242),""),""),"")</f>
        <v/>
      </c>
      <c r="J242" s="35" t="str">
        <f aca="true">IF(ISNUMBER(I242),I242-TODAY(),"")</f>
        <v/>
      </c>
      <c r="K242" s="37" t="str">
        <f aca="false">IF(ISNUMBER(J242),IF(J242&lt;0,"Overdue",IF(J242&lt;=30,"Due within 30 days",IF(J242&lt;=60,"Due within 60 days","OK"))),IF(F242&lt;&gt;"","Check details",""))</f>
        <v/>
      </c>
      <c r="L242" s="33"/>
      <c r="M242" s="38"/>
      <c r="N242" s="30"/>
    </row>
    <row r="243" customFormat="false" ht="15" hidden="false" customHeight="false" outlineLevel="0" collapsed="false">
      <c r="A243" s="30"/>
      <c r="B243" s="30"/>
      <c r="C243" s="31"/>
      <c r="D243" s="32"/>
      <c r="E243" s="31"/>
      <c r="F243" s="33"/>
      <c r="G243" s="34"/>
      <c r="H243" s="35" t="str">
        <f aca="false">IF(E243="","",IF(N(G243)&gt;0,G243,IF(SUMIFS('How to use'!$C$23:$C$27,'How to use'!$B$23:$B$27,E243)&gt;0,SUMIFS('How to use'!$C$23:$C$27,'How to use'!$B$23:$B$27,E243),"")))</f>
        <v/>
      </c>
      <c r="I243" s="36" t="str">
        <f aca="false">IFERROR(IF(AND(ISNUMBER(F243),ISNUMBER(H243)),IF(F243&gt;0,EDATE(F243,H243),""),""),"")</f>
        <v/>
      </c>
      <c r="J243" s="35" t="str">
        <f aca="true">IF(ISNUMBER(I243),I243-TODAY(),"")</f>
        <v/>
      </c>
      <c r="K243" s="37" t="str">
        <f aca="false">IF(ISNUMBER(J243),IF(J243&lt;0,"Overdue",IF(J243&lt;=30,"Due within 30 days",IF(J243&lt;=60,"Due within 60 days","OK"))),IF(F243&lt;&gt;"","Check details",""))</f>
        <v/>
      </c>
      <c r="L243" s="33"/>
      <c r="M243" s="38"/>
      <c r="N243" s="30"/>
    </row>
    <row r="244" customFormat="false" ht="15" hidden="false" customHeight="false" outlineLevel="0" collapsed="false">
      <c r="A244" s="30"/>
      <c r="B244" s="30"/>
      <c r="C244" s="31"/>
      <c r="D244" s="32"/>
      <c r="E244" s="31"/>
      <c r="F244" s="33"/>
      <c r="G244" s="34"/>
      <c r="H244" s="35" t="str">
        <f aca="false">IF(E244="","",IF(N(G244)&gt;0,G244,IF(SUMIFS('How to use'!$C$23:$C$27,'How to use'!$B$23:$B$27,E244)&gt;0,SUMIFS('How to use'!$C$23:$C$27,'How to use'!$B$23:$B$27,E244),"")))</f>
        <v/>
      </c>
      <c r="I244" s="36" t="str">
        <f aca="false">IFERROR(IF(AND(ISNUMBER(F244),ISNUMBER(H244)),IF(F244&gt;0,EDATE(F244,H244),""),""),"")</f>
        <v/>
      </c>
      <c r="J244" s="35" t="str">
        <f aca="true">IF(ISNUMBER(I244),I244-TODAY(),"")</f>
        <v/>
      </c>
      <c r="K244" s="37" t="str">
        <f aca="false">IF(ISNUMBER(J244),IF(J244&lt;0,"Overdue",IF(J244&lt;=30,"Due within 30 days",IF(J244&lt;=60,"Due within 60 days","OK"))),IF(F244&lt;&gt;"","Check details",""))</f>
        <v/>
      </c>
      <c r="L244" s="33"/>
      <c r="M244" s="38"/>
      <c r="N244" s="30"/>
    </row>
    <row r="245" customFormat="false" ht="15" hidden="false" customHeight="false" outlineLevel="0" collapsed="false">
      <c r="A245" s="30"/>
      <c r="B245" s="30"/>
      <c r="C245" s="31"/>
      <c r="D245" s="32"/>
      <c r="E245" s="31"/>
      <c r="F245" s="33"/>
      <c r="G245" s="34"/>
      <c r="H245" s="35" t="str">
        <f aca="false">IF(E245="","",IF(N(G245)&gt;0,G245,IF(SUMIFS('How to use'!$C$23:$C$27,'How to use'!$B$23:$B$27,E245)&gt;0,SUMIFS('How to use'!$C$23:$C$27,'How to use'!$B$23:$B$27,E245),"")))</f>
        <v/>
      </c>
      <c r="I245" s="36" t="str">
        <f aca="false">IFERROR(IF(AND(ISNUMBER(F245),ISNUMBER(H245)),IF(F245&gt;0,EDATE(F245,H245),""),""),"")</f>
        <v/>
      </c>
      <c r="J245" s="35" t="str">
        <f aca="true">IF(ISNUMBER(I245),I245-TODAY(),"")</f>
        <v/>
      </c>
      <c r="K245" s="37" t="str">
        <f aca="false">IF(ISNUMBER(J245),IF(J245&lt;0,"Overdue",IF(J245&lt;=30,"Due within 30 days",IF(J245&lt;=60,"Due within 60 days","OK"))),IF(F245&lt;&gt;"","Check details",""))</f>
        <v/>
      </c>
      <c r="L245" s="33"/>
      <c r="M245" s="38"/>
      <c r="N245" s="30"/>
    </row>
    <row r="246" customFormat="false" ht="15" hidden="false" customHeight="false" outlineLevel="0" collapsed="false">
      <c r="A246" s="30"/>
      <c r="B246" s="30"/>
      <c r="C246" s="31"/>
      <c r="D246" s="32"/>
      <c r="E246" s="31"/>
      <c r="F246" s="33"/>
      <c r="G246" s="34"/>
      <c r="H246" s="35" t="str">
        <f aca="false">IF(E246="","",IF(N(G246)&gt;0,G246,IF(SUMIFS('How to use'!$C$23:$C$27,'How to use'!$B$23:$B$27,E246)&gt;0,SUMIFS('How to use'!$C$23:$C$27,'How to use'!$B$23:$B$27,E246),"")))</f>
        <v/>
      </c>
      <c r="I246" s="36" t="str">
        <f aca="false">IFERROR(IF(AND(ISNUMBER(F246),ISNUMBER(H246)),IF(F246&gt;0,EDATE(F246,H246),""),""),"")</f>
        <v/>
      </c>
      <c r="J246" s="35" t="str">
        <f aca="true">IF(ISNUMBER(I246),I246-TODAY(),"")</f>
        <v/>
      </c>
      <c r="K246" s="37" t="str">
        <f aca="false">IF(ISNUMBER(J246),IF(J246&lt;0,"Overdue",IF(J246&lt;=30,"Due within 30 days",IF(J246&lt;=60,"Due within 60 days","OK"))),IF(F246&lt;&gt;"","Check details",""))</f>
        <v/>
      </c>
      <c r="L246" s="33"/>
      <c r="M246" s="38"/>
      <c r="N246" s="30"/>
    </row>
    <row r="247" customFormat="false" ht="15" hidden="false" customHeight="false" outlineLevel="0" collapsed="false">
      <c r="A247" s="30"/>
      <c r="B247" s="30"/>
      <c r="C247" s="31"/>
      <c r="D247" s="32"/>
      <c r="E247" s="31"/>
      <c r="F247" s="33"/>
      <c r="G247" s="34"/>
      <c r="H247" s="35" t="str">
        <f aca="false">IF(E247="","",IF(N(G247)&gt;0,G247,IF(SUMIFS('How to use'!$C$23:$C$27,'How to use'!$B$23:$B$27,E247)&gt;0,SUMIFS('How to use'!$C$23:$C$27,'How to use'!$B$23:$B$27,E247),"")))</f>
        <v/>
      </c>
      <c r="I247" s="36" t="str">
        <f aca="false">IFERROR(IF(AND(ISNUMBER(F247),ISNUMBER(H247)),IF(F247&gt;0,EDATE(F247,H247),""),""),"")</f>
        <v/>
      </c>
      <c r="J247" s="35" t="str">
        <f aca="true">IF(ISNUMBER(I247),I247-TODAY(),"")</f>
        <v/>
      </c>
      <c r="K247" s="37" t="str">
        <f aca="false">IF(ISNUMBER(J247),IF(J247&lt;0,"Overdue",IF(J247&lt;=30,"Due within 30 days",IF(J247&lt;=60,"Due within 60 days","OK"))),IF(F247&lt;&gt;"","Check details",""))</f>
        <v/>
      </c>
      <c r="L247" s="33"/>
      <c r="M247" s="38"/>
      <c r="N247" s="30"/>
    </row>
    <row r="248" customFormat="false" ht="15" hidden="false" customHeight="false" outlineLevel="0" collapsed="false">
      <c r="A248" s="30"/>
      <c r="B248" s="30"/>
      <c r="C248" s="31"/>
      <c r="D248" s="32"/>
      <c r="E248" s="31"/>
      <c r="F248" s="33"/>
      <c r="G248" s="34"/>
      <c r="H248" s="35" t="str">
        <f aca="false">IF(E248="","",IF(N(G248)&gt;0,G248,IF(SUMIFS('How to use'!$C$23:$C$27,'How to use'!$B$23:$B$27,E248)&gt;0,SUMIFS('How to use'!$C$23:$C$27,'How to use'!$B$23:$B$27,E248),"")))</f>
        <v/>
      </c>
      <c r="I248" s="36" t="str">
        <f aca="false">IFERROR(IF(AND(ISNUMBER(F248),ISNUMBER(H248)),IF(F248&gt;0,EDATE(F248,H248),""),""),"")</f>
        <v/>
      </c>
      <c r="J248" s="35" t="str">
        <f aca="true">IF(ISNUMBER(I248),I248-TODAY(),"")</f>
        <v/>
      </c>
      <c r="K248" s="37" t="str">
        <f aca="false">IF(ISNUMBER(J248),IF(J248&lt;0,"Overdue",IF(J248&lt;=30,"Due within 30 days",IF(J248&lt;=60,"Due within 60 days","OK"))),IF(F248&lt;&gt;"","Check details",""))</f>
        <v/>
      </c>
      <c r="L248" s="33"/>
      <c r="M248" s="38"/>
      <c r="N248" s="30"/>
    </row>
    <row r="249" customFormat="false" ht="15" hidden="false" customHeight="false" outlineLevel="0" collapsed="false">
      <c r="A249" s="30"/>
      <c r="B249" s="30"/>
      <c r="C249" s="31"/>
      <c r="D249" s="32"/>
      <c r="E249" s="31"/>
      <c r="F249" s="33"/>
      <c r="G249" s="34"/>
      <c r="H249" s="35" t="str">
        <f aca="false">IF(E249="","",IF(N(G249)&gt;0,G249,IF(SUMIFS('How to use'!$C$23:$C$27,'How to use'!$B$23:$B$27,E249)&gt;0,SUMIFS('How to use'!$C$23:$C$27,'How to use'!$B$23:$B$27,E249),"")))</f>
        <v/>
      </c>
      <c r="I249" s="36" t="str">
        <f aca="false">IFERROR(IF(AND(ISNUMBER(F249),ISNUMBER(H249)),IF(F249&gt;0,EDATE(F249,H249),""),""),"")</f>
        <v/>
      </c>
      <c r="J249" s="35" t="str">
        <f aca="true">IF(ISNUMBER(I249),I249-TODAY(),"")</f>
        <v/>
      </c>
      <c r="K249" s="37" t="str">
        <f aca="false">IF(ISNUMBER(J249),IF(J249&lt;0,"Overdue",IF(J249&lt;=30,"Due within 30 days",IF(J249&lt;=60,"Due within 60 days","OK"))),IF(F249&lt;&gt;"","Check details",""))</f>
        <v/>
      </c>
      <c r="L249" s="33"/>
      <c r="M249" s="38"/>
      <c r="N249" s="30"/>
    </row>
    <row r="250" customFormat="false" ht="15" hidden="false" customHeight="false" outlineLevel="0" collapsed="false">
      <c r="A250" s="30"/>
      <c r="B250" s="30"/>
      <c r="C250" s="31"/>
      <c r="D250" s="32"/>
      <c r="E250" s="31"/>
      <c r="F250" s="33"/>
      <c r="G250" s="34"/>
      <c r="H250" s="35" t="str">
        <f aca="false">IF(E250="","",IF(N(G250)&gt;0,G250,IF(SUMIFS('How to use'!$C$23:$C$27,'How to use'!$B$23:$B$27,E250)&gt;0,SUMIFS('How to use'!$C$23:$C$27,'How to use'!$B$23:$B$27,E250),"")))</f>
        <v/>
      </c>
      <c r="I250" s="36" t="str">
        <f aca="false">IFERROR(IF(AND(ISNUMBER(F250),ISNUMBER(H250)),IF(F250&gt;0,EDATE(F250,H250),""),""),"")</f>
        <v/>
      </c>
      <c r="J250" s="35" t="str">
        <f aca="true">IF(ISNUMBER(I250),I250-TODAY(),"")</f>
        <v/>
      </c>
      <c r="K250" s="37" t="str">
        <f aca="false">IF(ISNUMBER(J250),IF(J250&lt;0,"Overdue",IF(J250&lt;=30,"Due within 30 days",IF(J250&lt;=60,"Due within 60 days","OK"))),IF(F250&lt;&gt;"","Check details",""))</f>
        <v/>
      </c>
      <c r="L250" s="33"/>
      <c r="M250" s="38"/>
      <c r="N250" s="30"/>
    </row>
    <row r="251" customFormat="false" ht="15" hidden="false" customHeight="false" outlineLevel="0" collapsed="false">
      <c r="A251" s="30"/>
      <c r="B251" s="30"/>
      <c r="C251" s="31"/>
      <c r="D251" s="32"/>
      <c r="E251" s="31"/>
      <c r="F251" s="33"/>
      <c r="G251" s="34"/>
      <c r="H251" s="35" t="str">
        <f aca="false">IF(E251="","",IF(N(G251)&gt;0,G251,IF(SUMIFS('How to use'!$C$23:$C$27,'How to use'!$B$23:$B$27,E251)&gt;0,SUMIFS('How to use'!$C$23:$C$27,'How to use'!$B$23:$B$27,E251),"")))</f>
        <v/>
      </c>
      <c r="I251" s="36" t="str">
        <f aca="false">IFERROR(IF(AND(ISNUMBER(F251),ISNUMBER(H251)),IF(F251&gt;0,EDATE(F251,H251),""),""),"")</f>
        <v/>
      </c>
      <c r="J251" s="35" t="str">
        <f aca="true">IF(ISNUMBER(I251),I251-TODAY(),"")</f>
        <v/>
      </c>
      <c r="K251" s="37" t="str">
        <f aca="false">IF(ISNUMBER(J251),IF(J251&lt;0,"Overdue",IF(J251&lt;=30,"Due within 30 days",IF(J251&lt;=60,"Due within 60 days","OK"))),IF(F251&lt;&gt;"","Check details",""))</f>
        <v/>
      </c>
      <c r="L251" s="33"/>
      <c r="M251" s="38"/>
      <c r="N251" s="30"/>
    </row>
    <row r="252" customFormat="false" ht="15" hidden="false" customHeight="false" outlineLevel="0" collapsed="false">
      <c r="A252" s="30"/>
      <c r="B252" s="30"/>
      <c r="C252" s="31"/>
      <c r="D252" s="32"/>
      <c r="E252" s="31"/>
      <c r="F252" s="33"/>
      <c r="G252" s="34"/>
      <c r="H252" s="35" t="str">
        <f aca="false">IF(E252="","",IF(N(G252)&gt;0,G252,IF(SUMIFS('How to use'!$C$23:$C$27,'How to use'!$B$23:$B$27,E252)&gt;0,SUMIFS('How to use'!$C$23:$C$27,'How to use'!$B$23:$B$27,E252),"")))</f>
        <v/>
      </c>
      <c r="I252" s="36" t="str">
        <f aca="false">IFERROR(IF(AND(ISNUMBER(F252),ISNUMBER(H252)),IF(F252&gt;0,EDATE(F252,H252),""),""),"")</f>
        <v/>
      </c>
      <c r="J252" s="35" t="str">
        <f aca="true">IF(ISNUMBER(I252),I252-TODAY(),"")</f>
        <v/>
      </c>
      <c r="K252" s="37" t="str">
        <f aca="false">IF(ISNUMBER(J252),IF(J252&lt;0,"Overdue",IF(J252&lt;=30,"Due within 30 days",IF(J252&lt;=60,"Due within 60 days","OK"))),IF(F252&lt;&gt;"","Check details",""))</f>
        <v/>
      </c>
      <c r="L252" s="33"/>
      <c r="M252" s="38"/>
      <c r="N252" s="30"/>
    </row>
    <row r="253" customFormat="false" ht="15" hidden="false" customHeight="false" outlineLevel="0" collapsed="false">
      <c r="A253" s="30"/>
      <c r="B253" s="30"/>
      <c r="C253" s="31"/>
      <c r="D253" s="32"/>
      <c r="E253" s="31"/>
      <c r="F253" s="33"/>
      <c r="G253" s="34"/>
      <c r="H253" s="35" t="str">
        <f aca="false">IF(E253="","",IF(N(G253)&gt;0,G253,IF(SUMIFS('How to use'!$C$23:$C$27,'How to use'!$B$23:$B$27,E253)&gt;0,SUMIFS('How to use'!$C$23:$C$27,'How to use'!$B$23:$B$27,E253),"")))</f>
        <v/>
      </c>
      <c r="I253" s="36" t="str">
        <f aca="false">IFERROR(IF(AND(ISNUMBER(F253),ISNUMBER(H253)),IF(F253&gt;0,EDATE(F253,H253),""),""),"")</f>
        <v/>
      </c>
      <c r="J253" s="35" t="str">
        <f aca="true">IF(ISNUMBER(I253),I253-TODAY(),"")</f>
        <v/>
      </c>
      <c r="K253" s="37" t="str">
        <f aca="false">IF(ISNUMBER(J253),IF(J253&lt;0,"Overdue",IF(J253&lt;=30,"Due within 30 days",IF(J253&lt;=60,"Due within 60 days","OK"))),IF(F253&lt;&gt;"","Check details",""))</f>
        <v/>
      </c>
      <c r="L253" s="33"/>
      <c r="M253" s="38"/>
      <c r="N253" s="30"/>
    </row>
    <row r="254" customFormat="false" ht="15" hidden="false" customHeight="false" outlineLevel="0" collapsed="false">
      <c r="A254" s="30"/>
      <c r="B254" s="30"/>
      <c r="C254" s="31"/>
      <c r="D254" s="32"/>
      <c r="E254" s="31"/>
      <c r="F254" s="33"/>
      <c r="G254" s="34"/>
      <c r="H254" s="35" t="str">
        <f aca="false">IF(E254="","",IF(N(G254)&gt;0,G254,IF(SUMIFS('How to use'!$C$23:$C$27,'How to use'!$B$23:$B$27,E254)&gt;0,SUMIFS('How to use'!$C$23:$C$27,'How to use'!$B$23:$B$27,E254),"")))</f>
        <v/>
      </c>
      <c r="I254" s="36" t="str">
        <f aca="false">IFERROR(IF(AND(ISNUMBER(F254),ISNUMBER(H254)),IF(F254&gt;0,EDATE(F254,H254),""),""),"")</f>
        <v/>
      </c>
      <c r="J254" s="35" t="str">
        <f aca="true">IF(ISNUMBER(I254),I254-TODAY(),"")</f>
        <v/>
      </c>
      <c r="K254" s="37" t="str">
        <f aca="false">IF(ISNUMBER(J254),IF(J254&lt;0,"Overdue",IF(J254&lt;=30,"Due within 30 days",IF(J254&lt;=60,"Due within 60 days","OK"))),IF(F254&lt;&gt;"","Check details",""))</f>
        <v/>
      </c>
      <c r="L254" s="33"/>
      <c r="M254" s="38"/>
      <c r="N254" s="30"/>
    </row>
    <row r="255" customFormat="false" ht="15" hidden="false" customHeight="false" outlineLevel="0" collapsed="false">
      <c r="A255" s="30"/>
      <c r="B255" s="30"/>
      <c r="C255" s="31"/>
      <c r="D255" s="32"/>
      <c r="E255" s="31"/>
      <c r="F255" s="33"/>
      <c r="G255" s="34"/>
      <c r="H255" s="35" t="str">
        <f aca="false">IF(E255="","",IF(N(G255)&gt;0,G255,IF(SUMIFS('How to use'!$C$23:$C$27,'How to use'!$B$23:$B$27,E255)&gt;0,SUMIFS('How to use'!$C$23:$C$27,'How to use'!$B$23:$B$27,E255),"")))</f>
        <v/>
      </c>
      <c r="I255" s="36" t="str">
        <f aca="false">IFERROR(IF(AND(ISNUMBER(F255),ISNUMBER(H255)),IF(F255&gt;0,EDATE(F255,H255),""),""),"")</f>
        <v/>
      </c>
      <c r="J255" s="35" t="str">
        <f aca="true">IF(ISNUMBER(I255),I255-TODAY(),"")</f>
        <v/>
      </c>
      <c r="K255" s="37" t="str">
        <f aca="false">IF(ISNUMBER(J255),IF(J255&lt;0,"Overdue",IF(J255&lt;=30,"Due within 30 days",IF(J255&lt;=60,"Due within 60 days","OK"))),IF(F255&lt;&gt;"","Check details",""))</f>
        <v/>
      </c>
      <c r="L255" s="33"/>
      <c r="M255" s="38"/>
      <c r="N255" s="30"/>
    </row>
    <row r="256" customFormat="false" ht="15" hidden="false" customHeight="false" outlineLevel="0" collapsed="false">
      <c r="A256" s="30"/>
      <c r="B256" s="30"/>
      <c r="C256" s="31"/>
      <c r="D256" s="32"/>
      <c r="E256" s="31"/>
      <c r="F256" s="33"/>
      <c r="G256" s="34"/>
      <c r="H256" s="35" t="str">
        <f aca="false">IF(E256="","",IF(N(G256)&gt;0,G256,IF(SUMIFS('How to use'!$C$23:$C$27,'How to use'!$B$23:$B$27,E256)&gt;0,SUMIFS('How to use'!$C$23:$C$27,'How to use'!$B$23:$B$27,E256),"")))</f>
        <v/>
      </c>
      <c r="I256" s="36" t="str">
        <f aca="false">IFERROR(IF(AND(ISNUMBER(F256),ISNUMBER(H256)),IF(F256&gt;0,EDATE(F256,H256),""),""),"")</f>
        <v/>
      </c>
      <c r="J256" s="35" t="str">
        <f aca="true">IF(ISNUMBER(I256),I256-TODAY(),"")</f>
        <v/>
      </c>
      <c r="K256" s="37" t="str">
        <f aca="false">IF(ISNUMBER(J256),IF(J256&lt;0,"Overdue",IF(J256&lt;=30,"Due within 30 days",IF(J256&lt;=60,"Due within 60 days","OK"))),IF(F256&lt;&gt;"","Check details",""))</f>
        <v/>
      </c>
      <c r="L256" s="33"/>
      <c r="M256" s="38"/>
      <c r="N256" s="30"/>
    </row>
    <row r="257" customFormat="false" ht="15" hidden="false" customHeight="false" outlineLevel="0" collapsed="false">
      <c r="A257" s="30"/>
      <c r="B257" s="30"/>
      <c r="C257" s="31"/>
      <c r="D257" s="32"/>
      <c r="E257" s="31"/>
      <c r="F257" s="33"/>
      <c r="G257" s="34"/>
      <c r="H257" s="35" t="str">
        <f aca="false">IF(E257="","",IF(N(G257)&gt;0,G257,IF(SUMIFS('How to use'!$C$23:$C$27,'How to use'!$B$23:$B$27,E257)&gt;0,SUMIFS('How to use'!$C$23:$C$27,'How to use'!$B$23:$B$27,E257),"")))</f>
        <v/>
      </c>
      <c r="I257" s="36" t="str">
        <f aca="false">IFERROR(IF(AND(ISNUMBER(F257),ISNUMBER(H257)),IF(F257&gt;0,EDATE(F257,H257),""),""),"")</f>
        <v/>
      </c>
      <c r="J257" s="35" t="str">
        <f aca="true">IF(ISNUMBER(I257),I257-TODAY(),"")</f>
        <v/>
      </c>
      <c r="K257" s="37" t="str">
        <f aca="false">IF(ISNUMBER(J257),IF(J257&lt;0,"Overdue",IF(J257&lt;=30,"Due within 30 days",IF(J257&lt;=60,"Due within 60 days","OK"))),IF(F257&lt;&gt;"","Check details",""))</f>
        <v/>
      </c>
      <c r="L257" s="33"/>
      <c r="M257" s="38"/>
      <c r="N257" s="30"/>
    </row>
    <row r="258" customFormat="false" ht="15" hidden="false" customHeight="false" outlineLevel="0" collapsed="false">
      <c r="A258" s="30"/>
      <c r="B258" s="30"/>
      <c r="C258" s="31"/>
      <c r="D258" s="32"/>
      <c r="E258" s="31"/>
      <c r="F258" s="33"/>
      <c r="G258" s="34"/>
      <c r="H258" s="35" t="str">
        <f aca="false">IF(E258="","",IF(N(G258)&gt;0,G258,IF(SUMIFS('How to use'!$C$23:$C$27,'How to use'!$B$23:$B$27,E258)&gt;0,SUMIFS('How to use'!$C$23:$C$27,'How to use'!$B$23:$B$27,E258),"")))</f>
        <v/>
      </c>
      <c r="I258" s="36" t="str">
        <f aca="false">IFERROR(IF(AND(ISNUMBER(F258),ISNUMBER(H258)),IF(F258&gt;0,EDATE(F258,H258),""),""),"")</f>
        <v/>
      </c>
      <c r="J258" s="35" t="str">
        <f aca="true">IF(ISNUMBER(I258),I258-TODAY(),"")</f>
        <v/>
      </c>
      <c r="K258" s="37" t="str">
        <f aca="false">IF(ISNUMBER(J258),IF(J258&lt;0,"Overdue",IF(J258&lt;=30,"Due within 30 days",IF(J258&lt;=60,"Due within 60 days","OK"))),IF(F258&lt;&gt;"","Check details",""))</f>
        <v/>
      </c>
      <c r="L258" s="33"/>
      <c r="M258" s="38"/>
      <c r="N258" s="30"/>
    </row>
    <row r="259" customFormat="false" ht="15" hidden="false" customHeight="false" outlineLevel="0" collapsed="false">
      <c r="A259" s="30"/>
      <c r="B259" s="30"/>
      <c r="C259" s="31"/>
      <c r="D259" s="32"/>
      <c r="E259" s="31"/>
      <c r="F259" s="33"/>
      <c r="G259" s="34"/>
      <c r="H259" s="35" t="str">
        <f aca="false">IF(E259="","",IF(N(G259)&gt;0,G259,IF(SUMIFS('How to use'!$C$23:$C$27,'How to use'!$B$23:$B$27,E259)&gt;0,SUMIFS('How to use'!$C$23:$C$27,'How to use'!$B$23:$B$27,E259),"")))</f>
        <v/>
      </c>
      <c r="I259" s="36" t="str">
        <f aca="false">IFERROR(IF(AND(ISNUMBER(F259),ISNUMBER(H259)),IF(F259&gt;0,EDATE(F259,H259),""),""),"")</f>
        <v/>
      </c>
      <c r="J259" s="35" t="str">
        <f aca="true">IF(ISNUMBER(I259),I259-TODAY(),"")</f>
        <v/>
      </c>
      <c r="K259" s="37" t="str">
        <f aca="false">IF(ISNUMBER(J259),IF(J259&lt;0,"Overdue",IF(J259&lt;=30,"Due within 30 days",IF(J259&lt;=60,"Due within 60 days","OK"))),IF(F259&lt;&gt;"","Check details",""))</f>
        <v/>
      </c>
      <c r="L259" s="33"/>
      <c r="M259" s="38"/>
      <c r="N259" s="30"/>
    </row>
    <row r="260" customFormat="false" ht="15" hidden="false" customHeight="false" outlineLevel="0" collapsed="false">
      <c r="A260" s="30"/>
      <c r="B260" s="30"/>
      <c r="C260" s="31"/>
      <c r="D260" s="32"/>
      <c r="E260" s="31"/>
      <c r="F260" s="33"/>
      <c r="G260" s="34"/>
      <c r="H260" s="35" t="str">
        <f aca="false">IF(E260="","",IF(N(G260)&gt;0,G260,IF(SUMIFS('How to use'!$C$23:$C$27,'How to use'!$B$23:$B$27,E260)&gt;0,SUMIFS('How to use'!$C$23:$C$27,'How to use'!$B$23:$B$27,E260),"")))</f>
        <v/>
      </c>
      <c r="I260" s="36" t="str">
        <f aca="false">IFERROR(IF(AND(ISNUMBER(F260),ISNUMBER(H260)),IF(F260&gt;0,EDATE(F260,H260),""),""),"")</f>
        <v/>
      </c>
      <c r="J260" s="35" t="str">
        <f aca="true">IF(ISNUMBER(I260),I260-TODAY(),"")</f>
        <v/>
      </c>
      <c r="K260" s="37" t="str">
        <f aca="false">IF(ISNUMBER(J260),IF(J260&lt;0,"Overdue",IF(J260&lt;=30,"Due within 30 days",IF(J260&lt;=60,"Due within 60 days","OK"))),IF(F260&lt;&gt;"","Check details",""))</f>
        <v/>
      </c>
      <c r="L260" s="33"/>
      <c r="M260" s="38"/>
      <c r="N260" s="30"/>
    </row>
    <row r="261" customFormat="false" ht="15" hidden="false" customHeight="false" outlineLevel="0" collapsed="false">
      <c r="A261" s="30"/>
      <c r="B261" s="30"/>
      <c r="C261" s="31"/>
      <c r="D261" s="32"/>
      <c r="E261" s="31"/>
      <c r="F261" s="33"/>
      <c r="G261" s="34"/>
      <c r="H261" s="35" t="str">
        <f aca="false">IF(E261="","",IF(N(G261)&gt;0,G261,IF(SUMIFS('How to use'!$C$23:$C$27,'How to use'!$B$23:$B$27,E261)&gt;0,SUMIFS('How to use'!$C$23:$C$27,'How to use'!$B$23:$B$27,E261),"")))</f>
        <v/>
      </c>
      <c r="I261" s="36" t="str">
        <f aca="false">IFERROR(IF(AND(ISNUMBER(F261),ISNUMBER(H261)),IF(F261&gt;0,EDATE(F261,H261),""),""),"")</f>
        <v/>
      </c>
      <c r="J261" s="35" t="str">
        <f aca="true">IF(ISNUMBER(I261),I261-TODAY(),"")</f>
        <v/>
      </c>
      <c r="K261" s="37" t="str">
        <f aca="false">IF(ISNUMBER(J261),IF(J261&lt;0,"Overdue",IF(J261&lt;=30,"Due within 30 days",IF(J261&lt;=60,"Due within 60 days","OK"))),IF(F261&lt;&gt;"","Check details",""))</f>
        <v/>
      </c>
      <c r="L261" s="33"/>
      <c r="M261" s="38"/>
      <c r="N261" s="30"/>
    </row>
    <row r="262" customFormat="false" ht="15" hidden="false" customHeight="false" outlineLevel="0" collapsed="false">
      <c r="A262" s="30"/>
      <c r="B262" s="30"/>
      <c r="C262" s="31"/>
      <c r="D262" s="32"/>
      <c r="E262" s="31"/>
      <c r="F262" s="33"/>
      <c r="G262" s="34"/>
      <c r="H262" s="35" t="str">
        <f aca="false">IF(E262="","",IF(N(G262)&gt;0,G262,IF(SUMIFS('How to use'!$C$23:$C$27,'How to use'!$B$23:$B$27,E262)&gt;0,SUMIFS('How to use'!$C$23:$C$27,'How to use'!$B$23:$B$27,E262),"")))</f>
        <v/>
      </c>
      <c r="I262" s="36" t="str">
        <f aca="false">IFERROR(IF(AND(ISNUMBER(F262),ISNUMBER(H262)),IF(F262&gt;0,EDATE(F262,H262),""),""),"")</f>
        <v/>
      </c>
      <c r="J262" s="35" t="str">
        <f aca="true">IF(ISNUMBER(I262),I262-TODAY(),"")</f>
        <v/>
      </c>
      <c r="K262" s="37" t="str">
        <f aca="false">IF(ISNUMBER(J262),IF(J262&lt;0,"Overdue",IF(J262&lt;=30,"Due within 30 days",IF(J262&lt;=60,"Due within 60 days","OK"))),IF(F262&lt;&gt;"","Check details",""))</f>
        <v/>
      </c>
      <c r="L262" s="33"/>
      <c r="M262" s="38"/>
      <c r="N262" s="30"/>
    </row>
    <row r="263" customFormat="false" ht="15" hidden="false" customHeight="false" outlineLevel="0" collapsed="false">
      <c r="A263" s="30"/>
      <c r="B263" s="30"/>
      <c r="C263" s="31"/>
      <c r="D263" s="32"/>
      <c r="E263" s="31"/>
      <c r="F263" s="33"/>
      <c r="G263" s="34"/>
      <c r="H263" s="35" t="str">
        <f aca="false">IF(E263="","",IF(N(G263)&gt;0,G263,IF(SUMIFS('How to use'!$C$23:$C$27,'How to use'!$B$23:$B$27,E263)&gt;0,SUMIFS('How to use'!$C$23:$C$27,'How to use'!$B$23:$B$27,E263),"")))</f>
        <v/>
      </c>
      <c r="I263" s="36" t="str">
        <f aca="false">IFERROR(IF(AND(ISNUMBER(F263),ISNUMBER(H263)),IF(F263&gt;0,EDATE(F263,H263),""),""),"")</f>
        <v/>
      </c>
      <c r="J263" s="35" t="str">
        <f aca="true">IF(ISNUMBER(I263),I263-TODAY(),"")</f>
        <v/>
      </c>
      <c r="K263" s="37" t="str">
        <f aca="false">IF(ISNUMBER(J263),IF(J263&lt;0,"Overdue",IF(J263&lt;=30,"Due within 30 days",IF(J263&lt;=60,"Due within 60 days","OK"))),IF(F263&lt;&gt;"","Check details",""))</f>
        <v/>
      </c>
      <c r="L263" s="33"/>
      <c r="M263" s="38"/>
      <c r="N263" s="30"/>
    </row>
    <row r="264" customFormat="false" ht="15" hidden="false" customHeight="false" outlineLevel="0" collapsed="false">
      <c r="A264" s="30"/>
      <c r="B264" s="30"/>
      <c r="C264" s="31"/>
      <c r="D264" s="32"/>
      <c r="E264" s="31"/>
      <c r="F264" s="33"/>
      <c r="G264" s="34"/>
      <c r="H264" s="35" t="str">
        <f aca="false">IF(E264="","",IF(N(G264)&gt;0,G264,IF(SUMIFS('How to use'!$C$23:$C$27,'How to use'!$B$23:$B$27,E264)&gt;0,SUMIFS('How to use'!$C$23:$C$27,'How to use'!$B$23:$B$27,E264),"")))</f>
        <v/>
      </c>
      <c r="I264" s="36" t="str">
        <f aca="false">IFERROR(IF(AND(ISNUMBER(F264),ISNUMBER(H264)),IF(F264&gt;0,EDATE(F264,H264),""),""),"")</f>
        <v/>
      </c>
      <c r="J264" s="35" t="str">
        <f aca="true">IF(ISNUMBER(I264),I264-TODAY(),"")</f>
        <v/>
      </c>
      <c r="K264" s="37" t="str">
        <f aca="false">IF(ISNUMBER(J264),IF(J264&lt;0,"Overdue",IF(J264&lt;=30,"Due within 30 days",IF(J264&lt;=60,"Due within 60 days","OK"))),IF(F264&lt;&gt;"","Check details",""))</f>
        <v/>
      </c>
      <c r="L264" s="33"/>
      <c r="M264" s="38"/>
      <c r="N264" s="30"/>
    </row>
    <row r="265" customFormat="false" ht="15" hidden="false" customHeight="false" outlineLevel="0" collapsed="false">
      <c r="A265" s="30"/>
      <c r="B265" s="30"/>
      <c r="C265" s="31"/>
      <c r="D265" s="32"/>
      <c r="E265" s="31"/>
      <c r="F265" s="33"/>
      <c r="G265" s="34"/>
      <c r="H265" s="35" t="str">
        <f aca="false">IF(E265="","",IF(N(G265)&gt;0,G265,IF(SUMIFS('How to use'!$C$23:$C$27,'How to use'!$B$23:$B$27,E265)&gt;0,SUMIFS('How to use'!$C$23:$C$27,'How to use'!$B$23:$B$27,E265),"")))</f>
        <v/>
      </c>
      <c r="I265" s="36" t="str">
        <f aca="false">IFERROR(IF(AND(ISNUMBER(F265),ISNUMBER(H265)),IF(F265&gt;0,EDATE(F265,H265),""),""),"")</f>
        <v/>
      </c>
      <c r="J265" s="35" t="str">
        <f aca="true">IF(ISNUMBER(I265),I265-TODAY(),"")</f>
        <v/>
      </c>
      <c r="K265" s="37" t="str">
        <f aca="false">IF(ISNUMBER(J265),IF(J265&lt;0,"Overdue",IF(J265&lt;=30,"Due within 30 days",IF(J265&lt;=60,"Due within 60 days","OK"))),IF(F265&lt;&gt;"","Check details",""))</f>
        <v/>
      </c>
      <c r="L265" s="33"/>
      <c r="M265" s="38"/>
      <c r="N265" s="30"/>
    </row>
    <row r="266" customFormat="false" ht="15" hidden="false" customHeight="false" outlineLevel="0" collapsed="false">
      <c r="A266" s="30"/>
      <c r="B266" s="30"/>
      <c r="C266" s="31"/>
      <c r="D266" s="32"/>
      <c r="E266" s="31"/>
      <c r="F266" s="33"/>
      <c r="G266" s="34"/>
      <c r="H266" s="35" t="str">
        <f aca="false">IF(E266="","",IF(N(G266)&gt;0,G266,IF(SUMIFS('How to use'!$C$23:$C$27,'How to use'!$B$23:$B$27,E266)&gt;0,SUMIFS('How to use'!$C$23:$C$27,'How to use'!$B$23:$B$27,E266),"")))</f>
        <v/>
      </c>
      <c r="I266" s="36" t="str">
        <f aca="false">IFERROR(IF(AND(ISNUMBER(F266),ISNUMBER(H266)),IF(F266&gt;0,EDATE(F266,H266),""),""),"")</f>
        <v/>
      </c>
      <c r="J266" s="35" t="str">
        <f aca="true">IF(ISNUMBER(I266),I266-TODAY(),"")</f>
        <v/>
      </c>
      <c r="K266" s="37" t="str">
        <f aca="false">IF(ISNUMBER(J266),IF(J266&lt;0,"Overdue",IF(J266&lt;=30,"Due within 30 days",IF(J266&lt;=60,"Due within 60 days","OK"))),IF(F266&lt;&gt;"","Check details",""))</f>
        <v/>
      </c>
      <c r="L266" s="33"/>
      <c r="M266" s="38"/>
      <c r="N266" s="30"/>
    </row>
    <row r="267" customFormat="false" ht="15" hidden="false" customHeight="false" outlineLevel="0" collapsed="false">
      <c r="A267" s="30"/>
      <c r="B267" s="30"/>
      <c r="C267" s="31"/>
      <c r="D267" s="32"/>
      <c r="E267" s="31"/>
      <c r="F267" s="33"/>
      <c r="G267" s="34"/>
      <c r="H267" s="35" t="str">
        <f aca="false">IF(E267="","",IF(N(G267)&gt;0,G267,IF(SUMIFS('How to use'!$C$23:$C$27,'How to use'!$B$23:$B$27,E267)&gt;0,SUMIFS('How to use'!$C$23:$C$27,'How to use'!$B$23:$B$27,E267),"")))</f>
        <v/>
      </c>
      <c r="I267" s="36" t="str">
        <f aca="false">IFERROR(IF(AND(ISNUMBER(F267),ISNUMBER(H267)),IF(F267&gt;0,EDATE(F267,H267),""),""),"")</f>
        <v/>
      </c>
      <c r="J267" s="35" t="str">
        <f aca="true">IF(ISNUMBER(I267),I267-TODAY(),"")</f>
        <v/>
      </c>
      <c r="K267" s="37" t="str">
        <f aca="false">IF(ISNUMBER(J267),IF(J267&lt;0,"Overdue",IF(J267&lt;=30,"Due within 30 days",IF(J267&lt;=60,"Due within 60 days","OK"))),IF(F267&lt;&gt;"","Check details",""))</f>
        <v/>
      </c>
      <c r="L267" s="33"/>
      <c r="M267" s="38"/>
      <c r="N267" s="30"/>
    </row>
    <row r="268" customFormat="false" ht="15" hidden="false" customHeight="false" outlineLevel="0" collapsed="false">
      <c r="A268" s="30"/>
      <c r="B268" s="30"/>
      <c r="C268" s="31"/>
      <c r="D268" s="32"/>
      <c r="E268" s="31"/>
      <c r="F268" s="33"/>
      <c r="G268" s="34"/>
      <c r="H268" s="35" t="str">
        <f aca="false">IF(E268="","",IF(N(G268)&gt;0,G268,IF(SUMIFS('How to use'!$C$23:$C$27,'How to use'!$B$23:$B$27,E268)&gt;0,SUMIFS('How to use'!$C$23:$C$27,'How to use'!$B$23:$B$27,E268),"")))</f>
        <v/>
      </c>
      <c r="I268" s="36" t="str">
        <f aca="false">IFERROR(IF(AND(ISNUMBER(F268),ISNUMBER(H268)),IF(F268&gt;0,EDATE(F268,H268),""),""),"")</f>
        <v/>
      </c>
      <c r="J268" s="35" t="str">
        <f aca="true">IF(ISNUMBER(I268),I268-TODAY(),"")</f>
        <v/>
      </c>
      <c r="K268" s="37" t="str">
        <f aca="false">IF(ISNUMBER(J268),IF(J268&lt;0,"Overdue",IF(J268&lt;=30,"Due within 30 days",IF(J268&lt;=60,"Due within 60 days","OK"))),IF(F268&lt;&gt;"","Check details",""))</f>
        <v/>
      </c>
      <c r="L268" s="33"/>
      <c r="M268" s="38"/>
      <c r="N268" s="30"/>
    </row>
    <row r="269" customFormat="false" ht="15" hidden="false" customHeight="false" outlineLevel="0" collapsed="false">
      <c r="A269" s="30"/>
      <c r="B269" s="30"/>
      <c r="C269" s="31"/>
      <c r="D269" s="32"/>
      <c r="E269" s="31"/>
      <c r="F269" s="33"/>
      <c r="G269" s="34"/>
      <c r="H269" s="35" t="str">
        <f aca="false">IF(E269="","",IF(N(G269)&gt;0,G269,IF(SUMIFS('How to use'!$C$23:$C$27,'How to use'!$B$23:$B$27,E269)&gt;0,SUMIFS('How to use'!$C$23:$C$27,'How to use'!$B$23:$B$27,E269),"")))</f>
        <v/>
      </c>
      <c r="I269" s="36" t="str">
        <f aca="false">IFERROR(IF(AND(ISNUMBER(F269),ISNUMBER(H269)),IF(F269&gt;0,EDATE(F269,H269),""),""),"")</f>
        <v/>
      </c>
      <c r="J269" s="35" t="str">
        <f aca="true">IF(ISNUMBER(I269),I269-TODAY(),"")</f>
        <v/>
      </c>
      <c r="K269" s="37" t="str">
        <f aca="false">IF(ISNUMBER(J269),IF(J269&lt;0,"Overdue",IF(J269&lt;=30,"Due within 30 days",IF(J269&lt;=60,"Due within 60 days","OK"))),IF(F269&lt;&gt;"","Check details",""))</f>
        <v/>
      </c>
      <c r="L269" s="33"/>
      <c r="M269" s="38"/>
      <c r="N269" s="30"/>
    </row>
    <row r="270" customFormat="false" ht="15" hidden="false" customHeight="false" outlineLevel="0" collapsed="false">
      <c r="A270" s="30"/>
      <c r="B270" s="30"/>
      <c r="C270" s="31"/>
      <c r="D270" s="32"/>
      <c r="E270" s="31"/>
      <c r="F270" s="33"/>
      <c r="G270" s="34"/>
      <c r="H270" s="35" t="str">
        <f aca="false">IF(E270="","",IF(N(G270)&gt;0,G270,IF(SUMIFS('How to use'!$C$23:$C$27,'How to use'!$B$23:$B$27,E270)&gt;0,SUMIFS('How to use'!$C$23:$C$27,'How to use'!$B$23:$B$27,E270),"")))</f>
        <v/>
      </c>
      <c r="I270" s="36" t="str">
        <f aca="false">IFERROR(IF(AND(ISNUMBER(F270),ISNUMBER(H270)),IF(F270&gt;0,EDATE(F270,H270),""),""),"")</f>
        <v/>
      </c>
      <c r="J270" s="35" t="str">
        <f aca="true">IF(ISNUMBER(I270),I270-TODAY(),"")</f>
        <v/>
      </c>
      <c r="K270" s="37" t="str">
        <f aca="false">IF(ISNUMBER(J270),IF(J270&lt;0,"Overdue",IF(J270&lt;=30,"Due within 30 days",IF(J270&lt;=60,"Due within 60 days","OK"))),IF(F270&lt;&gt;"","Check details",""))</f>
        <v/>
      </c>
      <c r="L270" s="33"/>
      <c r="M270" s="38"/>
      <c r="N270" s="30"/>
    </row>
    <row r="271" customFormat="false" ht="15" hidden="false" customHeight="false" outlineLevel="0" collapsed="false">
      <c r="A271" s="30"/>
      <c r="B271" s="30"/>
      <c r="C271" s="31"/>
      <c r="D271" s="32"/>
      <c r="E271" s="31"/>
      <c r="F271" s="33"/>
      <c r="G271" s="34"/>
      <c r="H271" s="35" t="str">
        <f aca="false">IF(E271="","",IF(N(G271)&gt;0,G271,IF(SUMIFS('How to use'!$C$23:$C$27,'How to use'!$B$23:$B$27,E271)&gt;0,SUMIFS('How to use'!$C$23:$C$27,'How to use'!$B$23:$B$27,E271),"")))</f>
        <v/>
      </c>
      <c r="I271" s="36" t="str">
        <f aca="false">IFERROR(IF(AND(ISNUMBER(F271),ISNUMBER(H271)),IF(F271&gt;0,EDATE(F271,H271),""),""),"")</f>
        <v/>
      </c>
      <c r="J271" s="35" t="str">
        <f aca="true">IF(ISNUMBER(I271),I271-TODAY(),"")</f>
        <v/>
      </c>
      <c r="K271" s="37" t="str">
        <f aca="false">IF(ISNUMBER(J271),IF(J271&lt;0,"Overdue",IF(J271&lt;=30,"Due within 30 days",IF(J271&lt;=60,"Due within 60 days","OK"))),IF(F271&lt;&gt;"","Check details",""))</f>
        <v/>
      </c>
      <c r="L271" s="33"/>
      <c r="M271" s="38"/>
      <c r="N271" s="30"/>
    </row>
    <row r="272" customFormat="false" ht="15" hidden="false" customHeight="false" outlineLevel="0" collapsed="false">
      <c r="A272" s="30"/>
      <c r="B272" s="30"/>
      <c r="C272" s="31"/>
      <c r="D272" s="32"/>
      <c r="E272" s="31"/>
      <c r="F272" s="33"/>
      <c r="G272" s="34"/>
      <c r="H272" s="35" t="str">
        <f aca="false">IF(E272="","",IF(N(G272)&gt;0,G272,IF(SUMIFS('How to use'!$C$23:$C$27,'How to use'!$B$23:$B$27,E272)&gt;0,SUMIFS('How to use'!$C$23:$C$27,'How to use'!$B$23:$B$27,E272),"")))</f>
        <v/>
      </c>
      <c r="I272" s="36" t="str">
        <f aca="false">IFERROR(IF(AND(ISNUMBER(F272),ISNUMBER(H272)),IF(F272&gt;0,EDATE(F272,H272),""),""),"")</f>
        <v/>
      </c>
      <c r="J272" s="35" t="str">
        <f aca="true">IF(ISNUMBER(I272),I272-TODAY(),"")</f>
        <v/>
      </c>
      <c r="K272" s="37" t="str">
        <f aca="false">IF(ISNUMBER(J272),IF(J272&lt;0,"Overdue",IF(J272&lt;=30,"Due within 30 days",IF(J272&lt;=60,"Due within 60 days","OK"))),IF(F272&lt;&gt;"","Check details",""))</f>
        <v/>
      </c>
      <c r="L272" s="33"/>
      <c r="M272" s="38"/>
      <c r="N272" s="30"/>
    </row>
    <row r="273" customFormat="false" ht="15" hidden="false" customHeight="false" outlineLevel="0" collapsed="false">
      <c r="A273" s="30"/>
      <c r="B273" s="30"/>
      <c r="C273" s="31"/>
      <c r="D273" s="32"/>
      <c r="E273" s="31"/>
      <c r="F273" s="33"/>
      <c r="G273" s="34"/>
      <c r="H273" s="35" t="str">
        <f aca="false">IF(E273="","",IF(N(G273)&gt;0,G273,IF(SUMIFS('How to use'!$C$23:$C$27,'How to use'!$B$23:$B$27,E273)&gt;0,SUMIFS('How to use'!$C$23:$C$27,'How to use'!$B$23:$B$27,E273),"")))</f>
        <v/>
      </c>
      <c r="I273" s="36" t="str">
        <f aca="false">IFERROR(IF(AND(ISNUMBER(F273),ISNUMBER(H273)),IF(F273&gt;0,EDATE(F273,H273),""),""),"")</f>
        <v/>
      </c>
      <c r="J273" s="35" t="str">
        <f aca="true">IF(ISNUMBER(I273),I273-TODAY(),"")</f>
        <v/>
      </c>
      <c r="K273" s="37" t="str">
        <f aca="false">IF(ISNUMBER(J273),IF(J273&lt;0,"Overdue",IF(J273&lt;=30,"Due within 30 days",IF(J273&lt;=60,"Due within 60 days","OK"))),IF(F273&lt;&gt;"","Check details",""))</f>
        <v/>
      </c>
      <c r="L273" s="33"/>
      <c r="M273" s="38"/>
      <c r="N273" s="30"/>
    </row>
    <row r="274" customFormat="false" ht="15" hidden="false" customHeight="false" outlineLevel="0" collapsed="false">
      <c r="A274" s="30"/>
      <c r="B274" s="30"/>
      <c r="C274" s="31"/>
      <c r="D274" s="32"/>
      <c r="E274" s="31"/>
      <c r="F274" s="33"/>
      <c r="G274" s="34"/>
      <c r="H274" s="35" t="str">
        <f aca="false">IF(E274="","",IF(N(G274)&gt;0,G274,IF(SUMIFS('How to use'!$C$23:$C$27,'How to use'!$B$23:$B$27,E274)&gt;0,SUMIFS('How to use'!$C$23:$C$27,'How to use'!$B$23:$B$27,E274),"")))</f>
        <v/>
      </c>
      <c r="I274" s="36" t="str">
        <f aca="false">IFERROR(IF(AND(ISNUMBER(F274),ISNUMBER(H274)),IF(F274&gt;0,EDATE(F274,H274),""),""),"")</f>
        <v/>
      </c>
      <c r="J274" s="35" t="str">
        <f aca="true">IF(ISNUMBER(I274),I274-TODAY(),"")</f>
        <v/>
      </c>
      <c r="K274" s="37" t="str">
        <f aca="false">IF(ISNUMBER(J274),IF(J274&lt;0,"Overdue",IF(J274&lt;=30,"Due within 30 days",IF(J274&lt;=60,"Due within 60 days","OK"))),IF(F274&lt;&gt;"","Check details",""))</f>
        <v/>
      </c>
      <c r="L274" s="33"/>
      <c r="M274" s="38"/>
      <c r="N274" s="30"/>
    </row>
    <row r="275" customFormat="false" ht="15" hidden="false" customHeight="false" outlineLevel="0" collapsed="false">
      <c r="A275" s="30"/>
      <c r="B275" s="30"/>
      <c r="C275" s="31"/>
      <c r="D275" s="32"/>
      <c r="E275" s="31"/>
      <c r="F275" s="33"/>
      <c r="G275" s="34"/>
      <c r="H275" s="35" t="str">
        <f aca="false">IF(E275="","",IF(N(G275)&gt;0,G275,IF(SUMIFS('How to use'!$C$23:$C$27,'How to use'!$B$23:$B$27,E275)&gt;0,SUMIFS('How to use'!$C$23:$C$27,'How to use'!$B$23:$B$27,E275),"")))</f>
        <v/>
      </c>
      <c r="I275" s="36" t="str">
        <f aca="false">IFERROR(IF(AND(ISNUMBER(F275),ISNUMBER(H275)),IF(F275&gt;0,EDATE(F275,H275),""),""),"")</f>
        <v/>
      </c>
      <c r="J275" s="35" t="str">
        <f aca="true">IF(ISNUMBER(I275),I275-TODAY(),"")</f>
        <v/>
      </c>
      <c r="K275" s="37" t="str">
        <f aca="false">IF(ISNUMBER(J275),IF(J275&lt;0,"Overdue",IF(J275&lt;=30,"Due within 30 days",IF(J275&lt;=60,"Due within 60 days","OK"))),IF(F275&lt;&gt;"","Check details",""))</f>
        <v/>
      </c>
      <c r="L275" s="33"/>
      <c r="M275" s="38"/>
      <c r="N275" s="30"/>
    </row>
    <row r="276" customFormat="false" ht="15" hidden="false" customHeight="false" outlineLevel="0" collapsed="false">
      <c r="A276" s="30"/>
      <c r="B276" s="30"/>
      <c r="C276" s="31"/>
      <c r="D276" s="32"/>
      <c r="E276" s="31"/>
      <c r="F276" s="33"/>
      <c r="G276" s="34"/>
      <c r="H276" s="35" t="str">
        <f aca="false">IF(E276="","",IF(N(G276)&gt;0,G276,IF(SUMIFS('How to use'!$C$23:$C$27,'How to use'!$B$23:$B$27,E276)&gt;0,SUMIFS('How to use'!$C$23:$C$27,'How to use'!$B$23:$B$27,E276),"")))</f>
        <v/>
      </c>
      <c r="I276" s="36" t="str">
        <f aca="false">IFERROR(IF(AND(ISNUMBER(F276),ISNUMBER(H276)),IF(F276&gt;0,EDATE(F276,H276),""),""),"")</f>
        <v/>
      </c>
      <c r="J276" s="35" t="str">
        <f aca="true">IF(ISNUMBER(I276),I276-TODAY(),"")</f>
        <v/>
      </c>
      <c r="K276" s="37" t="str">
        <f aca="false">IF(ISNUMBER(J276),IF(J276&lt;0,"Overdue",IF(J276&lt;=30,"Due within 30 days",IF(J276&lt;=60,"Due within 60 days","OK"))),IF(F276&lt;&gt;"","Check details",""))</f>
        <v/>
      </c>
      <c r="L276" s="33"/>
      <c r="M276" s="38"/>
      <c r="N276" s="30"/>
    </row>
    <row r="277" customFormat="false" ht="15" hidden="false" customHeight="false" outlineLevel="0" collapsed="false">
      <c r="A277" s="30"/>
      <c r="B277" s="30"/>
      <c r="C277" s="31"/>
      <c r="D277" s="32"/>
      <c r="E277" s="31"/>
      <c r="F277" s="33"/>
      <c r="G277" s="34"/>
      <c r="H277" s="35" t="str">
        <f aca="false">IF(E277="","",IF(N(G277)&gt;0,G277,IF(SUMIFS('How to use'!$C$23:$C$27,'How to use'!$B$23:$B$27,E277)&gt;0,SUMIFS('How to use'!$C$23:$C$27,'How to use'!$B$23:$B$27,E277),"")))</f>
        <v/>
      </c>
      <c r="I277" s="36" t="str">
        <f aca="false">IFERROR(IF(AND(ISNUMBER(F277),ISNUMBER(H277)),IF(F277&gt;0,EDATE(F277,H277),""),""),"")</f>
        <v/>
      </c>
      <c r="J277" s="35" t="str">
        <f aca="true">IF(ISNUMBER(I277),I277-TODAY(),"")</f>
        <v/>
      </c>
      <c r="K277" s="37" t="str">
        <f aca="false">IF(ISNUMBER(J277),IF(J277&lt;0,"Overdue",IF(J277&lt;=30,"Due within 30 days",IF(J277&lt;=60,"Due within 60 days","OK"))),IF(F277&lt;&gt;"","Check details",""))</f>
        <v/>
      </c>
      <c r="L277" s="33"/>
      <c r="M277" s="38"/>
      <c r="N277" s="30"/>
    </row>
    <row r="278" customFormat="false" ht="15" hidden="false" customHeight="false" outlineLevel="0" collapsed="false">
      <c r="A278" s="30"/>
      <c r="B278" s="30"/>
      <c r="C278" s="31"/>
      <c r="D278" s="32"/>
      <c r="E278" s="31"/>
      <c r="F278" s="33"/>
      <c r="G278" s="34"/>
      <c r="H278" s="35" t="str">
        <f aca="false">IF(E278="","",IF(N(G278)&gt;0,G278,IF(SUMIFS('How to use'!$C$23:$C$27,'How to use'!$B$23:$B$27,E278)&gt;0,SUMIFS('How to use'!$C$23:$C$27,'How to use'!$B$23:$B$27,E278),"")))</f>
        <v/>
      </c>
      <c r="I278" s="36" t="str">
        <f aca="false">IFERROR(IF(AND(ISNUMBER(F278),ISNUMBER(H278)),IF(F278&gt;0,EDATE(F278,H278),""),""),"")</f>
        <v/>
      </c>
      <c r="J278" s="35" t="str">
        <f aca="true">IF(ISNUMBER(I278),I278-TODAY(),"")</f>
        <v/>
      </c>
      <c r="K278" s="37" t="str">
        <f aca="false">IF(ISNUMBER(J278),IF(J278&lt;0,"Overdue",IF(J278&lt;=30,"Due within 30 days",IF(J278&lt;=60,"Due within 60 days","OK"))),IF(F278&lt;&gt;"","Check details",""))</f>
        <v/>
      </c>
      <c r="L278" s="33"/>
      <c r="M278" s="38"/>
      <c r="N278" s="30"/>
    </row>
    <row r="279" customFormat="false" ht="15" hidden="false" customHeight="false" outlineLevel="0" collapsed="false">
      <c r="A279" s="30"/>
      <c r="B279" s="30"/>
      <c r="C279" s="31"/>
      <c r="D279" s="32"/>
      <c r="E279" s="31"/>
      <c r="F279" s="33"/>
      <c r="G279" s="34"/>
      <c r="H279" s="35" t="str">
        <f aca="false">IF(E279="","",IF(N(G279)&gt;0,G279,IF(SUMIFS('How to use'!$C$23:$C$27,'How to use'!$B$23:$B$27,E279)&gt;0,SUMIFS('How to use'!$C$23:$C$27,'How to use'!$B$23:$B$27,E279),"")))</f>
        <v/>
      </c>
      <c r="I279" s="36" t="str">
        <f aca="false">IFERROR(IF(AND(ISNUMBER(F279),ISNUMBER(H279)),IF(F279&gt;0,EDATE(F279,H279),""),""),"")</f>
        <v/>
      </c>
      <c r="J279" s="35" t="str">
        <f aca="true">IF(ISNUMBER(I279),I279-TODAY(),"")</f>
        <v/>
      </c>
      <c r="K279" s="37" t="str">
        <f aca="false">IF(ISNUMBER(J279),IF(J279&lt;0,"Overdue",IF(J279&lt;=30,"Due within 30 days",IF(J279&lt;=60,"Due within 60 days","OK"))),IF(F279&lt;&gt;"","Check details",""))</f>
        <v/>
      </c>
      <c r="L279" s="33"/>
      <c r="M279" s="38"/>
      <c r="N279" s="30"/>
    </row>
    <row r="280" customFormat="false" ht="15" hidden="false" customHeight="false" outlineLevel="0" collapsed="false">
      <c r="A280" s="30"/>
      <c r="B280" s="30"/>
      <c r="C280" s="31"/>
      <c r="D280" s="32"/>
      <c r="E280" s="31"/>
      <c r="F280" s="33"/>
      <c r="G280" s="34"/>
      <c r="H280" s="35" t="str">
        <f aca="false">IF(E280="","",IF(N(G280)&gt;0,G280,IF(SUMIFS('How to use'!$C$23:$C$27,'How to use'!$B$23:$B$27,E280)&gt;0,SUMIFS('How to use'!$C$23:$C$27,'How to use'!$B$23:$B$27,E280),"")))</f>
        <v/>
      </c>
      <c r="I280" s="36" t="str">
        <f aca="false">IFERROR(IF(AND(ISNUMBER(F280),ISNUMBER(H280)),IF(F280&gt;0,EDATE(F280,H280),""),""),"")</f>
        <v/>
      </c>
      <c r="J280" s="35" t="str">
        <f aca="true">IF(ISNUMBER(I280),I280-TODAY(),"")</f>
        <v/>
      </c>
      <c r="K280" s="37" t="str">
        <f aca="false">IF(ISNUMBER(J280),IF(J280&lt;0,"Overdue",IF(J280&lt;=30,"Due within 30 days",IF(J280&lt;=60,"Due within 60 days","OK"))),IF(F280&lt;&gt;"","Check details",""))</f>
        <v/>
      </c>
      <c r="L280" s="33"/>
      <c r="M280" s="38"/>
      <c r="N280" s="30"/>
    </row>
    <row r="281" customFormat="false" ht="15" hidden="false" customHeight="false" outlineLevel="0" collapsed="false">
      <c r="A281" s="30"/>
      <c r="B281" s="30"/>
      <c r="C281" s="31"/>
      <c r="D281" s="32"/>
      <c r="E281" s="31"/>
      <c r="F281" s="33"/>
      <c r="G281" s="34"/>
      <c r="H281" s="35" t="str">
        <f aca="false">IF(E281="","",IF(N(G281)&gt;0,G281,IF(SUMIFS('How to use'!$C$23:$C$27,'How to use'!$B$23:$B$27,E281)&gt;0,SUMIFS('How to use'!$C$23:$C$27,'How to use'!$B$23:$B$27,E281),"")))</f>
        <v/>
      </c>
      <c r="I281" s="36" t="str">
        <f aca="false">IFERROR(IF(AND(ISNUMBER(F281),ISNUMBER(H281)),IF(F281&gt;0,EDATE(F281,H281),""),""),"")</f>
        <v/>
      </c>
      <c r="J281" s="35" t="str">
        <f aca="true">IF(ISNUMBER(I281),I281-TODAY(),"")</f>
        <v/>
      </c>
      <c r="K281" s="37" t="str">
        <f aca="false">IF(ISNUMBER(J281),IF(J281&lt;0,"Overdue",IF(J281&lt;=30,"Due within 30 days",IF(J281&lt;=60,"Due within 60 days","OK"))),IF(F281&lt;&gt;"","Check details",""))</f>
        <v/>
      </c>
      <c r="L281" s="33"/>
      <c r="M281" s="38"/>
      <c r="N281" s="30"/>
    </row>
    <row r="282" customFormat="false" ht="15" hidden="false" customHeight="false" outlineLevel="0" collapsed="false">
      <c r="A282" s="30"/>
      <c r="B282" s="30"/>
      <c r="C282" s="31"/>
      <c r="D282" s="32"/>
      <c r="E282" s="31"/>
      <c r="F282" s="33"/>
      <c r="G282" s="34"/>
      <c r="H282" s="35" t="str">
        <f aca="false">IF(E282="","",IF(N(G282)&gt;0,G282,IF(SUMIFS('How to use'!$C$23:$C$27,'How to use'!$B$23:$B$27,E282)&gt;0,SUMIFS('How to use'!$C$23:$C$27,'How to use'!$B$23:$B$27,E282),"")))</f>
        <v/>
      </c>
      <c r="I282" s="36" t="str">
        <f aca="false">IFERROR(IF(AND(ISNUMBER(F282),ISNUMBER(H282)),IF(F282&gt;0,EDATE(F282,H282),""),""),"")</f>
        <v/>
      </c>
      <c r="J282" s="35" t="str">
        <f aca="true">IF(ISNUMBER(I282),I282-TODAY(),"")</f>
        <v/>
      </c>
      <c r="K282" s="37" t="str">
        <f aca="false">IF(ISNUMBER(J282),IF(J282&lt;0,"Overdue",IF(J282&lt;=30,"Due within 30 days",IF(J282&lt;=60,"Due within 60 days","OK"))),IF(F282&lt;&gt;"","Check details",""))</f>
        <v/>
      </c>
      <c r="L282" s="33"/>
      <c r="M282" s="38"/>
      <c r="N282" s="30"/>
    </row>
    <row r="283" customFormat="false" ht="15" hidden="false" customHeight="false" outlineLevel="0" collapsed="false">
      <c r="A283" s="30"/>
      <c r="B283" s="30"/>
      <c r="C283" s="31"/>
      <c r="D283" s="32"/>
      <c r="E283" s="31"/>
      <c r="F283" s="33"/>
      <c r="G283" s="34"/>
      <c r="H283" s="35" t="str">
        <f aca="false">IF(E283="","",IF(N(G283)&gt;0,G283,IF(SUMIFS('How to use'!$C$23:$C$27,'How to use'!$B$23:$B$27,E283)&gt;0,SUMIFS('How to use'!$C$23:$C$27,'How to use'!$B$23:$B$27,E283),"")))</f>
        <v/>
      </c>
      <c r="I283" s="36" t="str">
        <f aca="false">IFERROR(IF(AND(ISNUMBER(F283),ISNUMBER(H283)),IF(F283&gt;0,EDATE(F283,H283),""),""),"")</f>
        <v/>
      </c>
      <c r="J283" s="35" t="str">
        <f aca="true">IF(ISNUMBER(I283),I283-TODAY(),"")</f>
        <v/>
      </c>
      <c r="K283" s="37" t="str">
        <f aca="false">IF(ISNUMBER(J283),IF(J283&lt;0,"Overdue",IF(J283&lt;=30,"Due within 30 days",IF(J283&lt;=60,"Due within 60 days","OK"))),IF(F283&lt;&gt;"","Check details",""))</f>
        <v/>
      </c>
      <c r="L283" s="33"/>
      <c r="M283" s="38"/>
      <c r="N283" s="30"/>
    </row>
    <row r="284" customFormat="false" ht="15" hidden="false" customHeight="false" outlineLevel="0" collapsed="false">
      <c r="A284" s="30"/>
      <c r="B284" s="30"/>
      <c r="C284" s="31"/>
      <c r="D284" s="32"/>
      <c r="E284" s="31"/>
      <c r="F284" s="33"/>
      <c r="G284" s="34"/>
      <c r="H284" s="35" t="str">
        <f aca="false">IF(E284="","",IF(N(G284)&gt;0,G284,IF(SUMIFS('How to use'!$C$23:$C$27,'How to use'!$B$23:$B$27,E284)&gt;0,SUMIFS('How to use'!$C$23:$C$27,'How to use'!$B$23:$B$27,E284),"")))</f>
        <v/>
      </c>
      <c r="I284" s="36" t="str">
        <f aca="false">IFERROR(IF(AND(ISNUMBER(F284),ISNUMBER(H284)),IF(F284&gt;0,EDATE(F284,H284),""),""),"")</f>
        <v/>
      </c>
      <c r="J284" s="35" t="str">
        <f aca="true">IF(ISNUMBER(I284),I284-TODAY(),"")</f>
        <v/>
      </c>
      <c r="K284" s="37" t="str">
        <f aca="false">IF(ISNUMBER(J284),IF(J284&lt;0,"Overdue",IF(J284&lt;=30,"Due within 30 days",IF(J284&lt;=60,"Due within 60 days","OK"))),IF(F284&lt;&gt;"","Check details",""))</f>
        <v/>
      </c>
      <c r="L284" s="33"/>
      <c r="M284" s="38"/>
      <c r="N284" s="30"/>
    </row>
    <row r="285" customFormat="false" ht="15" hidden="false" customHeight="false" outlineLevel="0" collapsed="false">
      <c r="A285" s="30"/>
      <c r="B285" s="30"/>
      <c r="C285" s="31"/>
      <c r="D285" s="32"/>
      <c r="E285" s="31"/>
      <c r="F285" s="33"/>
      <c r="G285" s="34"/>
      <c r="H285" s="35" t="str">
        <f aca="false">IF(E285="","",IF(N(G285)&gt;0,G285,IF(SUMIFS('How to use'!$C$23:$C$27,'How to use'!$B$23:$B$27,E285)&gt;0,SUMIFS('How to use'!$C$23:$C$27,'How to use'!$B$23:$B$27,E285),"")))</f>
        <v/>
      </c>
      <c r="I285" s="36" t="str">
        <f aca="false">IFERROR(IF(AND(ISNUMBER(F285),ISNUMBER(H285)),IF(F285&gt;0,EDATE(F285,H285),""),""),"")</f>
        <v/>
      </c>
      <c r="J285" s="35" t="str">
        <f aca="true">IF(ISNUMBER(I285),I285-TODAY(),"")</f>
        <v/>
      </c>
      <c r="K285" s="37" t="str">
        <f aca="false">IF(ISNUMBER(J285),IF(J285&lt;0,"Overdue",IF(J285&lt;=30,"Due within 30 days",IF(J285&lt;=60,"Due within 60 days","OK"))),IF(F285&lt;&gt;"","Check details",""))</f>
        <v/>
      </c>
      <c r="L285" s="33"/>
      <c r="M285" s="38"/>
      <c r="N285" s="30"/>
    </row>
    <row r="286" customFormat="false" ht="15" hidden="false" customHeight="false" outlineLevel="0" collapsed="false">
      <c r="A286" s="30"/>
      <c r="B286" s="30"/>
      <c r="C286" s="31"/>
      <c r="D286" s="32"/>
      <c r="E286" s="31"/>
      <c r="F286" s="33"/>
      <c r="G286" s="34"/>
      <c r="H286" s="35" t="str">
        <f aca="false">IF(E286="","",IF(N(G286)&gt;0,G286,IF(SUMIFS('How to use'!$C$23:$C$27,'How to use'!$B$23:$B$27,E286)&gt;0,SUMIFS('How to use'!$C$23:$C$27,'How to use'!$B$23:$B$27,E286),"")))</f>
        <v/>
      </c>
      <c r="I286" s="36" t="str">
        <f aca="false">IFERROR(IF(AND(ISNUMBER(F286),ISNUMBER(H286)),IF(F286&gt;0,EDATE(F286,H286),""),""),"")</f>
        <v/>
      </c>
      <c r="J286" s="35" t="str">
        <f aca="true">IF(ISNUMBER(I286),I286-TODAY(),"")</f>
        <v/>
      </c>
      <c r="K286" s="37" t="str">
        <f aca="false">IF(ISNUMBER(J286),IF(J286&lt;0,"Overdue",IF(J286&lt;=30,"Due within 30 days",IF(J286&lt;=60,"Due within 60 days","OK"))),IF(F286&lt;&gt;"","Check details",""))</f>
        <v/>
      </c>
      <c r="L286" s="33"/>
      <c r="M286" s="38"/>
      <c r="N286" s="30"/>
    </row>
    <row r="287" customFormat="false" ht="15" hidden="false" customHeight="false" outlineLevel="0" collapsed="false">
      <c r="A287" s="30"/>
      <c r="B287" s="30"/>
      <c r="C287" s="31"/>
      <c r="D287" s="32"/>
      <c r="E287" s="31"/>
      <c r="F287" s="33"/>
      <c r="G287" s="34"/>
      <c r="H287" s="35" t="str">
        <f aca="false">IF(E287="","",IF(N(G287)&gt;0,G287,IF(SUMIFS('How to use'!$C$23:$C$27,'How to use'!$B$23:$B$27,E287)&gt;0,SUMIFS('How to use'!$C$23:$C$27,'How to use'!$B$23:$B$27,E287),"")))</f>
        <v/>
      </c>
      <c r="I287" s="36" t="str">
        <f aca="false">IFERROR(IF(AND(ISNUMBER(F287),ISNUMBER(H287)),IF(F287&gt;0,EDATE(F287,H287),""),""),"")</f>
        <v/>
      </c>
      <c r="J287" s="35" t="str">
        <f aca="true">IF(ISNUMBER(I287),I287-TODAY(),"")</f>
        <v/>
      </c>
      <c r="K287" s="37" t="str">
        <f aca="false">IF(ISNUMBER(J287),IF(J287&lt;0,"Overdue",IF(J287&lt;=30,"Due within 30 days",IF(J287&lt;=60,"Due within 60 days","OK"))),IF(F287&lt;&gt;"","Check details",""))</f>
        <v/>
      </c>
      <c r="L287" s="33"/>
      <c r="M287" s="38"/>
      <c r="N287" s="30"/>
    </row>
    <row r="288" customFormat="false" ht="15" hidden="false" customHeight="false" outlineLevel="0" collapsed="false">
      <c r="A288" s="30"/>
      <c r="B288" s="30"/>
      <c r="C288" s="31"/>
      <c r="D288" s="32"/>
      <c r="E288" s="31"/>
      <c r="F288" s="33"/>
      <c r="G288" s="34"/>
      <c r="H288" s="35" t="str">
        <f aca="false">IF(E288="","",IF(N(G288)&gt;0,G288,IF(SUMIFS('How to use'!$C$23:$C$27,'How to use'!$B$23:$B$27,E288)&gt;0,SUMIFS('How to use'!$C$23:$C$27,'How to use'!$B$23:$B$27,E288),"")))</f>
        <v/>
      </c>
      <c r="I288" s="36" t="str">
        <f aca="false">IFERROR(IF(AND(ISNUMBER(F288),ISNUMBER(H288)),IF(F288&gt;0,EDATE(F288,H288),""),""),"")</f>
        <v/>
      </c>
      <c r="J288" s="35" t="str">
        <f aca="true">IF(ISNUMBER(I288),I288-TODAY(),"")</f>
        <v/>
      </c>
      <c r="K288" s="37" t="str">
        <f aca="false">IF(ISNUMBER(J288),IF(J288&lt;0,"Overdue",IF(J288&lt;=30,"Due within 30 days",IF(J288&lt;=60,"Due within 60 days","OK"))),IF(F288&lt;&gt;"","Check details",""))</f>
        <v/>
      </c>
      <c r="L288" s="33"/>
      <c r="M288" s="38"/>
      <c r="N288" s="30"/>
    </row>
    <row r="289" customFormat="false" ht="15" hidden="false" customHeight="false" outlineLevel="0" collapsed="false">
      <c r="A289" s="30"/>
      <c r="B289" s="30"/>
      <c r="C289" s="31"/>
      <c r="D289" s="32"/>
      <c r="E289" s="31"/>
      <c r="F289" s="33"/>
      <c r="G289" s="34"/>
      <c r="H289" s="35" t="str">
        <f aca="false">IF(E289="","",IF(N(G289)&gt;0,G289,IF(SUMIFS('How to use'!$C$23:$C$27,'How to use'!$B$23:$B$27,E289)&gt;0,SUMIFS('How to use'!$C$23:$C$27,'How to use'!$B$23:$B$27,E289),"")))</f>
        <v/>
      </c>
      <c r="I289" s="36" t="str">
        <f aca="false">IFERROR(IF(AND(ISNUMBER(F289),ISNUMBER(H289)),IF(F289&gt;0,EDATE(F289,H289),""),""),"")</f>
        <v/>
      </c>
      <c r="J289" s="35" t="str">
        <f aca="true">IF(ISNUMBER(I289),I289-TODAY(),"")</f>
        <v/>
      </c>
      <c r="K289" s="37" t="str">
        <f aca="false">IF(ISNUMBER(J289),IF(J289&lt;0,"Overdue",IF(J289&lt;=30,"Due within 30 days",IF(J289&lt;=60,"Due within 60 days","OK"))),IF(F289&lt;&gt;"","Check details",""))</f>
        <v/>
      </c>
      <c r="L289" s="33"/>
      <c r="M289" s="38"/>
      <c r="N289" s="30"/>
    </row>
    <row r="290" customFormat="false" ht="15" hidden="false" customHeight="false" outlineLevel="0" collapsed="false">
      <c r="A290" s="30"/>
      <c r="B290" s="30"/>
      <c r="C290" s="31"/>
      <c r="D290" s="32"/>
      <c r="E290" s="31"/>
      <c r="F290" s="33"/>
      <c r="G290" s="34"/>
      <c r="H290" s="35" t="str">
        <f aca="false">IF(E290="","",IF(N(G290)&gt;0,G290,IF(SUMIFS('How to use'!$C$23:$C$27,'How to use'!$B$23:$B$27,E290)&gt;0,SUMIFS('How to use'!$C$23:$C$27,'How to use'!$B$23:$B$27,E290),"")))</f>
        <v/>
      </c>
      <c r="I290" s="36" t="str">
        <f aca="false">IFERROR(IF(AND(ISNUMBER(F290),ISNUMBER(H290)),IF(F290&gt;0,EDATE(F290,H290),""),""),"")</f>
        <v/>
      </c>
      <c r="J290" s="35" t="str">
        <f aca="true">IF(ISNUMBER(I290),I290-TODAY(),"")</f>
        <v/>
      </c>
      <c r="K290" s="37" t="str">
        <f aca="false">IF(ISNUMBER(J290),IF(J290&lt;0,"Overdue",IF(J290&lt;=30,"Due within 30 days",IF(J290&lt;=60,"Due within 60 days","OK"))),IF(F290&lt;&gt;"","Check details",""))</f>
        <v/>
      </c>
      <c r="L290" s="33"/>
      <c r="M290" s="38"/>
      <c r="N290" s="30"/>
    </row>
    <row r="291" customFormat="false" ht="15" hidden="false" customHeight="false" outlineLevel="0" collapsed="false">
      <c r="A291" s="30"/>
      <c r="B291" s="30"/>
      <c r="C291" s="31"/>
      <c r="D291" s="32"/>
      <c r="E291" s="31"/>
      <c r="F291" s="33"/>
      <c r="G291" s="34"/>
      <c r="H291" s="35" t="str">
        <f aca="false">IF(E291="","",IF(N(G291)&gt;0,G291,IF(SUMIFS('How to use'!$C$23:$C$27,'How to use'!$B$23:$B$27,E291)&gt;0,SUMIFS('How to use'!$C$23:$C$27,'How to use'!$B$23:$B$27,E291),"")))</f>
        <v/>
      </c>
      <c r="I291" s="36" t="str">
        <f aca="false">IFERROR(IF(AND(ISNUMBER(F291),ISNUMBER(H291)),IF(F291&gt;0,EDATE(F291,H291),""),""),"")</f>
        <v/>
      </c>
      <c r="J291" s="35" t="str">
        <f aca="true">IF(ISNUMBER(I291),I291-TODAY(),"")</f>
        <v/>
      </c>
      <c r="K291" s="37" t="str">
        <f aca="false">IF(ISNUMBER(J291),IF(J291&lt;0,"Overdue",IF(J291&lt;=30,"Due within 30 days",IF(J291&lt;=60,"Due within 60 days","OK"))),IF(F291&lt;&gt;"","Check details",""))</f>
        <v/>
      </c>
      <c r="L291" s="33"/>
      <c r="M291" s="38"/>
      <c r="N291" s="30"/>
    </row>
    <row r="292" customFormat="false" ht="15" hidden="false" customHeight="false" outlineLevel="0" collapsed="false">
      <c r="A292" s="30"/>
      <c r="B292" s="30"/>
      <c r="C292" s="31"/>
      <c r="D292" s="32"/>
      <c r="E292" s="31"/>
      <c r="F292" s="33"/>
      <c r="G292" s="34"/>
      <c r="H292" s="35" t="str">
        <f aca="false">IF(E292="","",IF(N(G292)&gt;0,G292,IF(SUMIFS('How to use'!$C$23:$C$27,'How to use'!$B$23:$B$27,E292)&gt;0,SUMIFS('How to use'!$C$23:$C$27,'How to use'!$B$23:$B$27,E292),"")))</f>
        <v/>
      </c>
      <c r="I292" s="36" t="str">
        <f aca="false">IFERROR(IF(AND(ISNUMBER(F292),ISNUMBER(H292)),IF(F292&gt;0,EDATE(F292,H292),""),""),"")</f>
        <v/>
      </c>
      <c r="J292" s="35" t="str">
        <f aca="true">IF(ISNUMBER(I292),I292-TODAY(),"")</f>
        <v/>
      </c>
      <c r="K292" s="37" t="str">
        <f aca="false">IF(ISNUMBER(J292),IF(J292&lt;0,"Overdue",IF(J292&lt;=30,"Due within 30 days",IF(J292&lt;=60,"Due within 60 days","OK"))),IF(F292&lt;&gt;"","Check details",""))</f>
        <v/>
      </c>
      <c r="L292" s="33"/>
      <c r="M292" s="38"/>
      <c r="N292" s="30"/>
    </row>
    <row r="293" customFormat="false" ht="15" hidden="false" customHeight="false" outlineLevel="0" collapsed="false">
      <c r="A293" s="30"/>
      <c r="B293" s="30"/>
      <c r="C293" s="31"/>
      <c r="D293" s="32"/>
      <c r="E293" s="31"/>
      <c r="F293" s="33"/>
      <c r="G293" s="34"/>
      <c r="H293" s="35" t="str">
        <f aca="false">IF(E293="","",IF(N(G293)&gt;0,G293,IF(SUMIFS('How to use'!$C$23:$C$27,'How to use'!$B$23:$B$27,E293)&gt;0,SUMIFS('How to use'!$C$23:$C$27,'How to use'!$B$23:$B$27,E293),"")))</f>
        <v/>
      </c>
      <c r="I293" s="36" t="str">
        <f aca="false">IFERROR(IF(AND(ISNUMBER(F293),ISNUMBER(H293)),IF(F293&gt;0,EDATE(F293,H293),""),""),"")</f>
        <v/>
      </c>
      <c r="J293" s="35" t="str">
        <f aca="true">IF(ISNUMBER(I293),I293-TODAY(),"")</f>
        <v/>
      </c>
      <c r="K293" s="37" t="str">
        <f aca="false">IF(ISNUMBER(J293),IF(J293&lt;0,"Overdue",IF(J293&lt;=30,"Due within 30 days",IF(J293&lt;=60,"Due within 60 days","OK"))),IF(F293&lt;&gt;"","Check details",""))</f>
        <v/>
      </c>
      <c r="L293" s="33"/>
      <c r="M293" s="38"/>
      <c r="N293" s="30"/>
    </row>
    <row r="294" customFormat="false" ht="15" hidden="false" customHeight="false" outlineLevel="0" collapsed="false">
      <c r="A294" s="30"/>
      <c r="B294" s="30"/>
      <c r="C294" s="31"/>
      <c r="D294" s="32"/>
      <c r="E294" s="31"/>
      <c r="F294" s="33"/>
      <c r="G294" s="34"/>
      <c r="H294" s="35" t="str">
        <f aca="false">IF(E294="","",IF(N(G294)&gt;0,G294,IF(SUMIFS('How to use'!$C$23:$C$27,'How to use'!$B$23:$B$27,E294)&gt;0,SUMIFS('How to use'!$C$23:$C$27,'How to use'!$B$23:$B$27,E294),"")))</f>
        <v/>
      </c>
      <c r="I294" s="36" t="str">
        <f aca="false">IFERROR(IF(AND(ISNUMBER(F294),ISNUMBER(H294)),IF(F294&gt;0,EDATE(F294,H294),""),""),"")</f>
        <v/>
      </c>
      <c r="J294" s="35" t="str">
        <f aca="true">IF(ISNUMBER(I294),I294-TODAY(),"")</f>
        <v/>
      </c>
      <c r="K294" s="37" t="str">
        <f aca="false">IF(ISNUMBER(J294),IF(J294&lt;0,"Overdue",IF(J294&lt;=30,"Due within 30 days",IF(J294&lt;=60,"Due within 60 days","OK"))),IF(F294&lt;&gt;"","Check details",""))</f>
        <v/>
      </c>
      <c r="L294" s="33"/>
      <c r="M294" s="38"/>
      <c r="N294" s="30"/>
    </row>
    <row r="295" customFormat="false" ht="15" hidden="false" customHeight="false" outlineLevel="0" collapsed="false">
      <c r="A295" s="30"/>
      <c r="B295" s="30"/>
      <c r="C295" s="31"/>
      <c r="D295" s="32"/>
      <c r="E295" s="31"/>
      <c r="F295" s="33"/>
      <c r="G295" s="34"/>
      <c r="H295" s="35" t="str">
        <f aca="false">IF(E295="","",IF(N(G295)&gt;0,G295,IF(SUMIFS('How to use'!$C$23:$C$27,'How to use'!$B$23:$B$27,E295)&gt;0,SUMIFS('How to use'!$C$23:$C$27,'How to use'!$B$23:$B$27,E295),"")))</f>
        <v/>
      </c>
      <c r="I295" s="36" t="str">
        <f aca="false">IFERROR(IF(AND(ISNUMBER(F295),ISNUMBER(H295)),IF(F295&gt;0,EDATE(F295,H295),""),""),"")</f>
        <v/>
      </c>
      <c r="J295" s="35" t="str">
        <f aca="true">IF(ISNUMBER(I295),I295-TODAY(),"")</f>
        <v/>
      </c>
      <c r="K295" s="37" t="str">
        <f aca="false">IF(ISNUMBER(J295),IF(J295&lt;0,"Overdue",IF(J295&lt;=30,"Due within 30 days",IF(J295&lt;=60,"Due within 60 days","OK"))),IF(F295&lt;&gt;"","Check details",""))</f>
        <v/>
      </c>
      <c r="L295" s="33"/>
      <c r="M295" s="38"/>
      <c r="N295" s="30"/>
    </row>
    <row r="296" customFormat="false" ht="15" hidden="false" customHeight="false" outlineLevel="0" collapsed="false">
      <c r="A296" s="30"/>
      <c r="B296" s="30"/>
      <c r="C296" s="31"/>
      <c r="D296" s="32"/>
      <c r="E296" s="31"/>
      <c r="F296" s="33"/>
      <c r="G296" s="34"/>
      <c r="H296" s="35" t="str">
        <f aca="false">IF(E296="","",IF(N(G296)&gt;0,G296,IF(SUMIFS('How to use'!$C$23:$C$27,'How to use'!$B$23:$B$27,E296)&gt;0,SUMIFS('How to use'!$C$23:$C$27,'How to use'!$B$23:$B$27,E296),"")))</f>
        <v/>
      </c>
      <c r="I296" s="36" t="str">
        <f aca="false">IFERROR(IF(AND(ISNUMBER(F296),ISNUMBER(H296)),IF(F296&gt;0,EDATE(F296,H296),""),""),"")</f>
        <v/>
      </c>
      <c r="J296" s="35" t="str">
        <f aca="true">IF(ISNUMBER(I296),I296-TODAY(),"")</f>
        <v/>
      </c>
      <c r="K296" s="37" t="str">
        <f aca="false">IF(ISNUMBER(J296),IF(J296&lt;0,"Overdue",IF(J296&lt;=30,"Due within 30 days",IF(J296&lt;=60,"Due within 60 days","OK"))),IF(F296&lt;&gt;"","Check details",""))</f>
        <v/>
      </c>
      <c r="L296" s="33"/>
      <c r="M296" s="38"/>
      <c r="N296" s="30"/>
    </row>
    <row r="297" customFormat="false" ht="15" hidden="false" customHeight="false" outlineLevel="0" collapsed="false">
      <c r="A297" s="30"/>
      <c r="B297" s="30"/>
      <c r="C297" s="31"/>
      <c r="D297" s="32"/>
      <c r="E297" s="31"/>
      <c r="F297" s="33"/>
      <c r="G297" s="34"/>
      <c r="H297" s="35" t="str">
        <f aca="false">IF(E297="","",IF(N(G297)&gt;0,G297,IF(SUMIFS('How to use'!$C$23:$C$27,'How to use'!$B$23:$B$27,E297)&gt;0,SUMIFS('How to use'!$C$23:$C$27,'How to use'!$B$23:$B$27,E297),"")))</f>
        <v/>
      </c>
      <c r="I297" s="36" t="str">
        <f aca="false">IFERROR(IF(AND(ISNUMBER(F297),ISNUMBER(H297)),IF(F297&gt;0,EDATE(F297,H297),""),""),"")</f>
        <v/>
      </c>
      <c r="J297" s="35" t="str">
        <f aca="true">IF(ISNUMBER(I297),I297-TODAY(),"")</f>
        <v/>
      </c>
      <c r="K297" s="37" t="str">
        <f aca="false">IF(ISNUMBER(J297),IF(J297&lt;0,"Overdue",IF(J297&lt;=30,"Due within 30 days",IF(J297&lt;=60,"Due within 60 days","OK"))),IF(F297&lt;&gt;"","Check details",""))</f>
        <v/>
      </c>
      <c r="L297" s="33"/>
      <c r="M297" s="38"/>
      <c r="N297" s="30"/>
    </row>
    <row r="298" customFormat="false" ht="15" hidden="false" customHeight="false" outlineLevel="0" collapsed="false">
      <c r="A298" s="30"/>
      <c r="B298" s="30"/>
      <c r="C298" s="31"/>
      <c r="D298" s="32"/>
      <c r="E298" s="31"/>
      <c r="F298" s="33"/>
      <c r="G298" s="34"/>
      <c r="H298" s="35" t="str">
        <f aca="false">IF(E298="","",IF(N(G298)&gt;0,G298,IF(SUMIFS('How to use'!$C$23:$C$27,'How to use'!$B$23:$B$27,E298)&gt;0,SUMIFS('How to use'!$C$23:$C$27,'How to use'!$B$23:$B$27,E298),"")))</f>
        <v/>
      </c>
      <c r="I298" s="36" t="str">
        <f aca="false">IFERROR(IF(AND(ISNUMBER(F298),ISNUMBER(H298)),IF(F298&gt;0,EDATE(F298,H298),""),""),"")</f>
        <v/>
      </c>
      <c r="J298" s="35" t="str">
        <f aca="true">IF(ISNUMBER(I298),I298-TODAY(),"")</f>
        <v/>
      </c>
      <c r="K298" s="37" t="str">
        <f aca="false">IF(ISNUMBER(J298),IF(J298&lt;0,"Overdue",IF(J298&lt;=30,"Due within 30 days",IF(J298&lt;=60,"Due within 60 days","OK"))),IF(F298&lt;&gt;"","Check details",""))</f>
        <v/>
      </c>
      <c r="L298" s="33"/>
      <c r="M298" s="38"/>
      <c r="N298" s="30"/>
    </row>
    <row r="299" customFormat="false" ht="15" hidden="false" customHeight="false" outlineLevel="0" collapsed="false">
      <c r="A299" s="30"/>
      <c r="B299" s="30"/>
      <c r="C299" s="31"/>
      <c r="D299" s="32"/>
      <c r="E299" s="31"/>
      <c r="F299" s="33"/>
      <c r="G299" s="34"/>
      <c r="H299" s="35" t="str">
        <f aca="false">IF(E299="","",IF(N(G299)&gt;0,G299,IF(SUMIFS('How to use'!$C$23:$C$27,'How to use'!$B$23:$B$27,E299)&gt;0,SUMIFS('How to use'!$C$23:$C$27,'How to use'!$B$23:$B$27,E299),"")))</f>
        <v/>
      </c>
      <c r="I299" s="36" t="str">
        <f aca="false">IFERROR(IF(AND(ISNUMBER(F299),ISNUMBER(H299)),IF(F299&gt;0,EDATE(F299,H299),""),""),"")</f>
        <v/>
      </c>
      <c r="J299" s="35" t="str">
        <f aca="true">IF(ISNUMBER(I299),I299-TODAY(),"")</f>
        <v/>
      </c>
      <c r="K299" s="37" t="str">
        <f aca="false">IF(ISNUMBER(J299),IF(J299&lt;0,"Overdue",IF(J299&lt;=30,"Due within 30 days",IF(J299&lt;=60,"Due within 60 days","OK"))),IF(F299&lt;&gt;"","Check details",""))</f>
        <v/>
      </c>
      <c r="L299" s="33"/>
      <c r="M299" s="38"/>
      <c r="N299" s="30"/>
    </row>
    <row r="300" customFormat="false" ht="15" hidden="false" customHeight="false" outlineLevel="0" collapsed="false">
      <c r="A300" s="30"/>
      <c r="B300" s="30"/>
      <c r="C300" s="31"/>
      <c r="D300" s="32"/>
      <c r="E300" s="31"/>
      <c r="F300" s="33"/>
      <c r="G300" s="34"/>
      <c r="H300" s="35" t="str">
        <f aca="false">IF(E300="","",IF(N(G300)&gt;0,G300,IF(SUMIFS('How to use'!$C$23:$C$27,'How to use'!$B$23:$B$27,E300)&gt;0,SUMIFS('How to use'!$C$23:$C$27,'How to use'!$B$23:$B$27,E300),"")))</f>
        <v/>
      </c>
      <c r="I300" s="36" t="str">
        <f aca="false">IFERROR(IF(AND(ISNUMBER(F300),ISNUMBER(H300)),IF(F300&gt;0,EDATE(F300,H300),""),""),"")</f>
        <v/>
      </c>
      <c r="J300" s="35" t="str">
        <f aca="true">IF(ISNUMBER(I300),I300-TODAY(),"")</f>
        <v/>
      </c>
      <c r="K300" s="37" t="str">
        <f aca="false">IF(ISNUMBER(J300),IF(J300&lt;0,"Overdue",IF(J300&lt;=30,"Due within 30 days",IF(J300&lt;=60,"Due within 60 days","OK"))),IF(F300&lt;&gt;"","Check details",""))</f>
        <v/>
      </c>
      <c r="L300" s="33"/>
      <c r="M300" s="38"/>
      <c r="N300" s="30"/>
    </row>
    <row r="301" customFormat="false" ht="15" hidden="false" customHeight="false" outlineLevel="0" collapsed="false">
      <c r="A301" s="30"/>
      <c r="B301" s="30"/>
      <c r="C301" s="31"/>
      <c r="D301" s="32"/>
      <c r="E301" s="31"/>
      <c r="F301" s="33"/>
      <c r="G301" s="34"/>
      <c r="H301" s="35" t="str">
        <f aca="false">IF(E301="","",IF(N(G301)&gt;0,G301,IF(SUMIFS('How to use'!$C$23:$C$27,'How to use'!$B$23:$B$27,E301)&gt;0,SUMIFS('How to use'!$C$23:$C$27,'How to use'!$B$23:$B$27,E301),"")))</f>
        <v/>
      </c>
      <c r="I301" s="36" t="str">
        <f aca="false">IFERROR(IF(AND(ISNUMBER(F301),ISNUMBER(H301)),IF(F301&gt;0,EDATE(F301,H301),""),""),"")</f>
        <v/>
      </c>
      <c r="J301" s="35" t="str">
        <f aca="true">IF(ISNUMBER(I301),I301-TODAY(),"")</f>
        <v/>
      </c>
      <c r="K301" s="37" t="str">
        <f aca="false">IF(ISNUMBER(J301),IF(J301&lt;0,"Overdue",IF(J301&lt;=30,"Due within 30 days",IF(J301&lt;=60,"Due within 60 days","OK"))),IF(F301&lt;&gt;"","Check details",""))</f>
        <v/>
      </c>
      <c r="L301" s="33"/>
      <c r="M301" s="38"/>
      <c r="N301" s="30"/>
    </row>
    <row r="302" customFormat="false" ht="15" hidden="false" customHeight="false" outlineLevel="0" collapsed="false">
      <c r="A302" s="30"/>
      <c r="B302" s="30"/>
      <c r="C302" s="31"/>
      <c r="D302" s="32"/>
      <c r="E302" s="31"/>
      <c r="F302" s="33"/>
      <c r="G302" s="34"/>
      <c r="H302" s="35" t="str">
        <f aca="false">IF(E302="","",IF(N(G302)&gt;0,G302,IF(SUMIFS('How to use'!$C$23:$C$27,'How to use'!$B$23:$B$27,E302)&gt;0,SUMIFS('How to use'!$C$23:$C$27,'How to use'!$B$23:$B$27,E302),"")))</f>
        <v/>
      </c>
      <c r="I302" s="36" t="str">
        <f aca="false">IFERROR(IF(AND(ISNUMBER(F302),ISNUMBER(H302)),IF(F302&gt;0,EDATE(F302,H302),""),""),"")</f>
        <v/>
      </c>
      <c r="J302" s="35" t="str">
        <f aca="true">IF(ISNUMBER(I302),I302-TODAY(),"")</f>
        <v/>
      </c>
      <c r="K302" s="37" t="str">
        <f aca="false">IF(ISNUMBER(J302),IF(J302&lt;0,"Overdue",IF(J302&lt;=30,"Due within 30 days",IF(J302&lt;=60,"Due within 60 days","OK"))),IF(F302&lt;&gt;"","Check details",""))</f>
        <v/>
      </c>
      <c r="L302" s="33"/>
      <c r="M302" s="38"/>
      <c r="N302" s="30"/>
    </row>
    <row r="303" customFormat="false" ht="15" hidden="false" customHeight="false" outlineLevel="0" collapsed="false">
      <c r="A303" s="30"/>
      <c r="B303" s="30"/>
      <c r="C303" s="31"/>
      <c r="D303" s="32"/>
      <c r="E303" s="31"/>
      <c r="F303" s="33"/>
      <c r="G303" s="34"/>
      <c r="H303" s="35" t="str">
        <f aca="false">IF(E303="","",IF(N(G303)&gt;0,G303,IF(SUMIFS('How to use'!$C$23:$C$27,'How to use'!$B$23:$B$27,E303)&gt;0,SUMIFS('How to use'!$C$23:$C$27,'How to use'!$B$23:$B$27,E303),"")))</f>
        <v/>
      </c>
      <c r="I303" s="36" t="str">
        <f aca="false">IFERROR(IF(AND(ISNUMBER(F303),ISNUMBER(H303)),IF(F303&gt;0,EDATE(F303,H303),""),""),"")</f>
        <v/>
      </c>
      <c r="J303" s="35" t="str">
        <f aca="true">IF(ISNUMBER(I303),I303-TODAY(),"")</f>
        <v/>
      </c>
      <c r="K303" s="37" t="str">
        <f aca="false">IF(ISNUMBER(J303),IF(J303&lt;0,"Overdue",IF(J303&lt;=30,"Due within 30 days",IF(J303&lt;=60,"Due within 60 days","OK"))),IF(F303&lt;&gt;"","Check details",""))</f>
        <v/>
      </c>
      <c r="L303" s="33"/>
      <c r="M303" s="38"/>
      <c r="N303" s="30"/>
    </row>
    <row r="304" customFormat="false" ht="15" hidden="false" customHeight="false" outlineLevel="0" collapsed="false">
      <c r="A304" s="30"/>
      <c r="B304" s="30"/>
      <c r="C304" s="31"/>
      <c r="D304" s="32"/>
      <c r="E304" s="31"/>
      <c r="F304" s="33"/>
      <c r="G304" s="34"/>
      <c r="H304" s="35" t="str">
        <f aca="false">IF(E304="","",IF(N(G304)&gt;0,G304,IF(SUMIFS('How to use'!$C$23:$C$27,'How to use'!$B$23:$B$27,E304)&gt;0,SUMIFS('How to use'!$C$23:$C$27,'How to use'!$B$23:$B$27,E304),"")))</f>
        <v/>
      </c>
      <c r="I304" s="36" t="str">
        <f aca="false">IFERROR(IF(AND(ISNUMBER(F304),ISNUMBER(H304)),IF(F304&gt;0,EDATE(F304,H304),""),""),"")</f>
        <v/>
      </c>
      <c r="J304" s="35" t="str">
        <f aca="true">IF(ISNUMBER(I304),I304-TODAY(),"")</f>
        <v/>
      </c>
      <c r="K304" s="37" t="str">
        <f aca="false">IF(ISNUMBER(J304),IF(J304&lt;0,"Overdue",IF(J304&lt;=30,"Due within 30 days",IF(J304&lt;=60,"Due within 60 days","OK"))),IF(F304&lt;&gt;"","Check details",""))</f>
        <v/>
      </c>
      <c r="L304" s="33"/>
      <c r="M304" s="38"/>
      <c r="N304" s="30"/>
    </row>
    <row r="305" customFormat="false" ht="15" hidden="false" customHeight="false" outlineLevel="0" collapsed="false">
      <c r="A305" s="30"/>
      <c r="B305" s="30"/>
      <c r="C305" s="31"/>
      <c r="D305" s="32"/>
      <c r="E305" s="31"/>
      <c r="F305" s="33"/>
      <c r="G305" s="34"/>
      <c r="H305" s="35" t="str">
        <f aca="false">IF(E305="","",IF(N(G305)&gt;0,G305,IF(SUMIFS('How to use'!$C$23:$C$27,'How to use'!$B$23:$B$27,E305)&gt;0,SUMIFS('How to use'!$C$23:$C$27,'How to use'!$B$23:$B$27,E305),"")))</f>
        <v/>
      </c>
      <c r="I305" s="36" t="str">
        <f aca="false">IFERROR(IF(AND(ISNUMBER(F305),ISNUMBER(H305)),IF(F305&gt;0,EDATE(F305,H305),""),""),"")</f>
        <v/>
      </c>
      <c r="J305" s="35" t="str">
        <f aca="true">IF(ISNUMBER(I305),I305-TODAY(),"")</f>
        <v/>
      </c>
      <c r="K305" s="37" t="str">
        <f aca="false">IF(ISNUMBER(J305),IF(J305&lt;0,"Overdue",IF(J305&lt;=30,"Due within 30 days",IF(J305&lt;=60,"Due within 60 days","OK"))),IF(F305&lt;&gt;"","Check details",""))</f>
        <v/>
      </c>
      <c r="L305" s="33"/>
      <c r="M305" s="38"/>
      <c r="N305" s="30"/>
    </row>
    <row r="306" customFormat="false" ht="15" hidden="false" customHeight="false" outlineLevel="0" collapsed="false">
      <c r="A306" s="30"/>
      <c r="B306" s="30"/>
      <c r="C306" s="31"/>
      <c r="D306" s="32"/>
      <c r="E306" s="31"/>
      <c r="F306" s="33"/>
      <c r="G306" s="34"/>
      <c r="H306" s="35" t="str">
        <f aca="false">IF(E306="","",IF(N(G306)&gt;0,G306,IF(SUMIFS('How to use'!$C$23:$C$27,'How to use'!$B$23:$B$27,E306)&gt;0,SUMIFS('How to use'!$C$23:$C$27,'How to use'!$B$23:$B$27,E306),"")))</f>
        <v/>
      </c>
      <c r="I306" s="36" t="str">
        <f aca="false">IFERROR(IF(AND(ISNUMBER(F306),ISNUMBER(H306)),IF(F306&gt;0,EDATE(F306,H306),""),""),"")</f>
        <v/>
      </c>
      <c r="J306" s="35" t="str">
        <f aca="true">IF(ISNUMBER(I306),I306-TODAY(),"")</f>
        <v/>
      </c>
      <c r="K306" s="37" t="str">
        <f aca="false">IF(ISNUMBER(J306),IF(J306&lt;0,"Overdue",IF(J306&lt;=30,"Due within 30 days",IF(J306&lt;=60,"Due within 60 days","OK"))),IF(F306&lt;&gt;"","Check details",""))</f>
        <v/>
      </c>
      <c r="L306" s="33"/>
      <c r="M306" s="38"/>
      <c r="N306" s="30"/>
    </row>
    <row r="307" customFormat="false" ht="15" hidden="false" customHeight="false" outlineLevel="0" collapsed="false">
      <c r="A307" s="30"/>
      <c r="B307" s="30"/>
      <c r="C307" s="31"/>
      <c r="D307" s="32"/>
      <c r="E307" s="31"/>
      <c r="F307" s="33"/>
      <c r="G307" s="34"/>
      <c r="H307" s="35" t="str">
        <f aca="false">IF(E307="","",IF(N(G307)&gt;0,G307,IF(SUMIFS('How to use'!$C$23:$C$27,'How to use'!$B$23:$B$27,E307)&gt;0,SUMIFS('How to use'!$C$23:$C$27,'How to use'!$B$23:$B$27,E307),"")))</f>
        <v/>
      </c>
      <c r="I307" s="36" t="str">
        <f aca="false">IFERROR(IF(AND(ISNUMBER(F307),ISNUMBER(H307)),IF(F307&gt;0,EDATE(F307,H307),""),""),"")</f>
        <v/>
      </c>
      <c r="J307" s="35" t="str">
        <f aca="true">IF(ISNUMBER(I307),I307-TODAY(),"")</f>
        <v/>
      </c>
      <c r="K307" s="37" t="str">
        <f aca="false">IF(ISNUMBER(J307),IF(J307&lt;0,"Overdue",IF(J307&lt;=30,"Due within 30 days",IF(J307&lt;=60,"Due within 60 days","OK"))),IF(F307&lt;&gt;"","Check details",""))</f>
        <v/>
      </c>
      <c r="L307" s="33"/>
      <c r="M307" s="38"/>
      <c r="N307" s="30"/>
    </row>
    <row r="308" customFormat="false" ht="15" hidden="false" customHeight="false" outlineLevel="0" collapsed="false">
      <c r="A308" s="30"/>
      <c r="B308" s="30"/>
      <c r="C308" s="31"/>
      <c r="D308" s="32"/>
      <c r="E308" s="31"/>
      <c r="F308" s="33"/>
      <c r="G308" s="34"/>
      <c r="H308" s="35" t="str">
        <f aca="false">IF(E308="","",IF(N(G308)&gt;0,G308,IF(SUMIFS('How to use'!$C$23:$C$27,'How to use'!$B$23:$B$27,E308)&gt;0,SUMIFS('How to use'!$C$23:$C$27,'How to use'!$B$23:$B$27,E308),"")))</f>
        <v/>
      </c>
      <c r="I308" s="36" t="str">
        <f aca="false">IFERROR(IF(AND(ISNUMBER(F308),ISNUMBER(H308)),IF(F308&gt;0,EDATE(F308,H308),""),""),"")</f>
        <v/>
      </c>
      <c r="J308" s="35" t="str">
        <f aca="true">IF(ISNUMBER(I308),I308-TODAY(),"")</f>
        <v/>
      </c>
      <c r="K308" s="37" t="str">
        <f aca="false">IF(ISNUMBER(J308),IF(J308&lt;0,"Overdue",IF(J308&lt;=30,"Due within 30 days",IF(J308&lt;=60,"Due within 60 days","OK"))),IF(F308&lt;&gt;"","Check details",""))</f>
        <v/>
      </c>
      <c r="L308" s="33"/>
      <c r="M308" s="38"/>
      <c r="N308" s="30"/>
    </row>
    <row r="309" customFormat="false" ht="15" hidden="false" customHeight="false" outlineLevel="0" collapsed="false">
      <c r="A309" s="30"/>
      <c r="B309" s="30"/>
      <c r="C309" s="31"/>
      <c r="D309" s="32"/>
      <c r="E309" s="31"/>
      <c r="F309" s="33"/>
      <c r="G309" s="34"/>
      <c r="H309" s="35" t="str">
        <f aca="false">IF(E309="","",IF(N(G309)&gt;0,G309,IF(SUMIFS('How to use'!$C$23:$C$27,'How to use'!$B$23:$B$27,E309)&gt;0,SUMIFS('How to use'!$C$23:$C$27,'How to use'!$B$23:$B$27,E309),"")))</f>
        <v/>
      </c>
      <c r="I309" s="36" t="str">
        <f aca="false">IFERROR(IF(AND(ISNUMBER(F309),ISNUMBER(H309)),IF(F309&gt;0,EDATE(F309,H309),""),""),"")</f>
        <v/>
      </c>
      <c r="J309" s="35" t="str">
        <f aca="true">IF(ISNUMBER(I309),I309-TODAY(),"")</f>
        <v/>
      </c>
      <c r="K309" s="37" t="str">
        <f aca="false">IF(ISNUMBER(J309),IF(J309&lt;0,"Overdue",IF(J309&lt;=30,"Due within 30 days",IF(J309&lt;=60,"Due within 60 days","OK"))),IF(F309&lt;&gt;"","Check details",""))</f>
        <v/>
      </c>
      <c r="L309" s="33"/>
      <c r="M309" s="38"/>
      <c r="N309" s="30"/>
    </row>
    <row r="310" customFormat="false" ht="15" hidden="false" customHeight="false" outlineLevel="0" collapsed="false">
      <c r="A310" s="30"/>
      <c r="B310" s="30"/>
      <c r="C310" s="31"/>
      <c r="D310" s="32"/>
      <c r="E310" s="31"/>
      <c r="F310" s="33"/>
      <c r="G310" s="34"/>
      <c r="H310" s="35" t="str">
        <f aca="false">IF(E310="","",IF(N(G310)&gt;0,G310,IF(SUMIFS('How to use'!$C$23:$C$27,'How to use'!$B$23:$B$27,E310)&gt;0,SUMIFS('How to use'!$C$23:$C$27,'How to use'!$B$23:$B$27,E310),"")))</f>
        <v/>
      </c>
      <c r="I310" s="36" t="str">
        <f aca="false">IFERROR(IF(AND(ISNUMBER(F310),ISNUMBER(H310)),IF(F310&gt;0,EDATE(F310,H310),""),""),"")</f>
        <v/>
      </c>
      <c r="J310" s="35" t="str">
        <f aca="true">IF(ISNUMBER(I310),I310-TODAY(),"")</f>
        <v/>
      </c>
      <c r="K310" s="37" t="str">
        <f aca="false">IF(ISNUMBER(J310),IF(J310&lt;0,"Overdue",IF(J310&lt;=30,"Due within 30 days",IF(J310&lt;=60,"Due within 60 days","OK"))),IF(F310&lt;&gt;"","Check details",""))</f>
        <v/>
      </c>
      <c r="L310" s="33"/>
      <c r="M310" s="38"/>
      <c r="N310" s="30"/>
    </row>
    <row r="311" customFormat="false" ht="15" hidden="false" customHeight="false" outlineLevel="0" collapsed="false">
      <c r="A311" s="30"/>
      <c r="B311" s="30"/>
      <c r="C311" s="31"/>
      <c r="D311" s="32"/>
      <c r="E311" s="31"/>
      <c r="F311" s="33"/>
      <c r="G311" s="34"/>
      <c r="H311" s="35" t="str">
        <f aca="false">IF(E311="","",IF(N(G311)&gt;0,G311,IF(SUMIFS('How to use'!$C$23:$C$27,'How to use'!$B$23:$B$27,E311)&gt;0,SUMIFS('How to use'!$C$23:$C$27,'How to use'!$B$23:$B$27,E311),"")))</f>
        <v/>
      </c>
      <c r="I311" s="36" t="str">
        <f aca="false">IFERROR(IF(AND(ISNUMBER(F311),ISNUMBER(H311)),IF(F311&gt;0,EDATE(F311,H311),""),""),"")</f>
        <v/>
      </c>
      <c r="J311" s="35" t="str">
        <f aca="true">IF(ISNUMBER(I311),I311-TODAY(),"")</f>
        <v/>
      </c>
      <c r="K311" s="37" t="str">
        <f aca="false">IF(ISNUMBER(J311),IF(J311&lt;0,"Overdue",IF(J311&lt;=30,"Due within 30 days",IF(J311&lt;=60,"Due within 60 days","OK"))),IF(F311&lt;&gt;"","Check details",""))</f>
        <v/>
      </c>
      <c r="L311" s="33"/>
      <c r="M311" s="38"/>
      <c r="N311" s="30"/>
    </row>
    <row r="312" customFormat="false" ht="15" hidden="false" customHeight="false" outlineLevel="0" collapsed="false">
      <c r="A312" s="30"/>
      <c r="B312" s="30"/>
      <c r="C312" s="31"/>
      <c r="D312" s="32"/>
      <c r="E312" s="31"/>
      <c r="F312" s="33"/>
      <c r="G312" s="34"/>
      <c r="H312" s="35" t="str">
        <f aca="false">IF(E312="","",IF(N(G312)&gt;0,G312,IF(SUMIFS('How to use'!$C$23:$C$27,'How to use'!$B$23:$B$27,E312)&gt;0,SUMIFS('How to use'!$C$23:$C$27,'How to use'!$B$23:$B$27,E312),"")))</f>
        <v/>
      </c>
      <c r="I312" s="36" t="str">
        <f aca="false">IFERROR(IF(AND(ISNUMBER(F312),ISNUMBER(H312)),IF(F312&gt;0,EDATE(F312,H312),""),""),"")</f>
        <v/>
      </c>
      <c r="J312" s="35" t="str">
        <f aca="true">IF(ISNUMBER(I312),I312-TODAY(),"")</f>
        <v/>
      </c>
      <c r="K312" s="37" t="str">
        <f aca="false">IF(ISNUMBER(J312),IF(J312&lt;0,"Overdue",IF(J312&lt;=30,"Due within 30 days",IF(J312&lt;=60,"Due within 60 days","OK"))),IF(F312&lt;&gt;"","Check details",""))</f>
        <v/>
      </c>
      <c r="L312" s="33"/>
      <c r="M312" s="38"/>
      <c r="N312" s="30"/>
    </row>
    <row r="313" customFormat="false" ht="15" hidden="false" customHeight="false" outlineLevel="0" collapsed="false">
      <c r="A313" s="30"/>
      <c r="B313" s="30"/>
      <c r="C313" s="31"/>
      <c r="D313" s="32"/>
      <c r="E313" s="31"/>
      <c r="F313" s="33"/>
      <c r="G313" s="34"/>
      <c r="H313" s="35" t="str">
        <f aca="false">IF(E313="","",IF(N(G313)&gt;0,G313,IF(SUMIFS('How to use'!$C$23:$C$27,'How to use'!$B$23:$B$27,E313)&gt;0,SUMIFS('How to use'!$C$23:$C$27,'How to use'!$B$23:$B$27,E313),"")))</f>
        <v/>
      </c>
      <c r="I313" s="36" t="str">
        <f aca="false">IFERROR(IF(AND(ISNUMBER(F313),ISNUMBER(H313)),IF(F313&gt;0,EDATE(F313,H313),""),""),"")</f>
        <v/>
      </c>
      <c r="J313" s="35" t="str">
        <f aca="true">IF(ISNUMBER(I313),I313-TODAY(),"")</f>
        <v/>
      </c>
      <c r="K313" s="37" t="str">
        <f aca="false">IF(ISNUMBER(J313),IF(J313&lt;0,"Overdue",IF(J313&lt;=30,"Due within 30 days",IF(J313&lt;=60,"Due within 60 days","OK"))),IF(F313&lt;&gt;"","Check details",""))</f>
        <v/>
      </c>
      <c r="L313" s="33"/>
      <c r="M313" s="38"/>
      <c r="N313" s="30"/>
    </row>
    <row r="314" customFormat="false" ht="15" hidden="false" customHeight="false" outlineLevel="0" collapsed="false">
      <c r="A314" s="30"/>
      <c r="B314" s="30"/>
      <c r="C314" s="31"/>
      <c r="D314" s="32"/>
      <c r="E314" s="31"/>
      <c r="F314" s="33"/>
      <c r="G314" s="34"/>
      <c r="H314" s="35" t="str">
        <f aca="false">IF(E314="","",IF(N(G314)&gt;0,G314,IF(SUMIFS('How to use'!$C$23:$C$27,'How to use'!$B$23:$B$27,E314)&gt;0,SUMIFS('How to use'!$C$23:$C$27,'How to use'!$B$23:$B$27,E314),"")))</f>
        <v/>
      </c>
      <c r="I314" s="36" t="str">
        <f aca="false">IFERROR(IF(AND(ISNUMBER(F314),ISNUMBER(H314)),IF(F314&gt;0,EDATE(F314,H314),""),""),"")</f>
        <v/>
      </c>
      <c r="J314" s="35" t="str">
        <f aca="true">IF(ISNUMBER(I314),I314-TODAY(),"")</f>
        <v/>
      </c>
      <c r="K314" s="37" t="str">
        <f aca="false">IF(ISNUMBER(J314),IF(J314&lt;0,"Overdue",IF(J314&lt;=30,"Due within 30 days",IF(J314&lt;=60,"Due within 60 days","OK"))),IF(F314&lt;&gt;"","Check details",""))</f>
        <v/>
      </c>
      <c r="L314" s="33"/>
      <c r="M314" s="38"/>
      <c r="N314" s="30"/>
    </row>
    <row r="315" customFormat="false" ht="15" hidden="false" customHeight="false" outlineLevel="0" collapsed="false">
      <c r="A315" s="30"/>
      <c r="B315" s="30"/>
      <c r="C315" s="31"/>
      <c r="D315" s="32"/>
      <c r="E315" s="31"/>
      <c r="F315" s="33"/>
      <c r="G315" s="34"/>
      <c r="H315" s="35" t="str">
        <f aca="false">IF(E315="","",IF(N(G315)&gt;0,G315,IF(SUMIFS('How to use'!$C$23:$C$27,'How to use'!$B$23:$B$27,E315)&gt;0,SUMIFS('How to use'!$C$23:$C$27,'How to use'!$B$23:$B$27,E315),"")))</f>
        <v/>
      </c>
      <c r="I315" s="36" t="str">
        <f aca="false">IFERROR(IF(AND(ISNUMBER(F315),ISNUMBER(H315)),IF(F315&gt;0,EDATE(F315,H315),""),""),"")</f>
        <v/>
      </c>
      <c r="J315" s="35" t="str">
        <f aca="true">IF(ISNUMBER(I315),I315-TODAY(),"")</f>
        <v/>
      </c>
      <c r="K315" s="37" t="str">
        <f aca="false">IF(ISNUMBER(J315),IF(J315&lt;0,"Overdue",IF(J315&lt;=30,"Due within 30 days",IF(J315&lt;=60,"Due within 60 days","OK"))),IF(F315&lt;&gt;"","Check details",""))</f>
        <v/>
      </c>
      <c r="L315" s="33"/>
      <c r="M315" s="38"/>
      <c r="N315" s="30"/>
    </row>
    <row r="316" customFormat="false" ht="15" hidden="false" customHeight="false" outlineLevel="0" collapsed="false">
      <c r="A316" s="30"/>
      <c r="B316" s="30"/>
      <c r="C316" s="31"/>
      <c r="D316" s="32"/>
      <c r="E316" s="31"/>
      <c r="F316" s="33"/>
      <c r="G316" s="34"/>
      <c r="H316" s="35" t="str">
        <f aca="false">IF(E316="","",IF(N(G316)&gt;0,G316,IF(SUMIFS('How to use'!$C$23:$C$27,'How to use'!$B$23:$B$27,E316)&gt;0,SUMIFS('How to use'!$C$23:$C$27,'How to use'!$B$23:$B$27,E316),"")))</f>
        <v/>
      </c>
      <c r="I316" s="36" t="str">
        <f aca="false">IFERROR(IF(AND(ISNUMBER(F316),ISNUMBER(H316)),IF(F316&gt;0,EDATE(F316,H316),""),""),"")</f>
        <v/>
      </c>
      <c r="J316" s="35" t="str">
        <f aca="true">IF(ISNUMBER(I316),I316-TODAY(),"")</f>
        <v/>
      </c>
      <c r="K316" s="37" t="str">
        <f aca="false">IF(ISNUMBER(J316),IF(J316&lt;0,"Overdue",IF(J316&lt;=30,"Due within 30 days",IF(J316&lt;=60,"Due within 60 days","OK"))),IF(F316&lt;&gt;"","Check details",""))</f>
        <v/>
      </c>
      <c r="L316" s="33"/>
      <c r="M316" s="38"/>
      <c r="N316" s="30"/>
    </row>
    <row r="317" customFormat="false" ht="15" hidden="false" customHeight="false" outlineLevel="0" collapsed="false">
      <c r="A317" s="30"/>
      <c r="B317" s="30"/>
      <c r="C317" s="31"/>
      <c r="D317" s="32"/>
      <c r="E317" s="31"/>
      <c r="F317" s="33"/>
      <c r="G317" s="34"/>
      <c r="H317" s="35" t="str">
        <f aca="false">IF(E317="","",IF(N(G317)&gt;0,G317,IF(SUMIFS('How to use'!$C$23:$C$27,'How to use'!$B$23:$B$27,E317)&gt;0,SUMIFS('How to use'!$C$23:$C$27,'How to use'!$B$23:$B$27,E317),"")))</f>
        <v/>
      </c>
      <c r="I317" s="36" t="str">
        <f aca="false">IFERROR(IF(AND(ISNUMBER(F317),ISNUMBER(H317)),IF(F317&gt;0,EDATE(F317,H317),""),""),"")</f>
        <v/>
      </c>
      <c r="J317" s="35" t="str">
        <f aca="true">IF(ISNUMBER(I317),I317-TODAY(),"")</f>
        <v/>
      </c>
      <c r="K317" s="37" t="str">
        <f aca="false">IF(ISNUMBER(J317),IF(J317&lt;0,"Overdue",IF(J317&lt;=30,"Due within 30 days",IF(J317&lt;=60,"Due within 60 days","OK"))),IF(F317&lt;&gt;"","Check details",""))</f>
        <v/>
      </c>
      <c r="L317" s="33"/>
      <c r="M317" s="38"/>
      <c r="N317" s="30"/>
    </row>
    <row r="318" customFormat="false" ht="15" hidden="false" customHeight="false" outlineLevel="0" collapsed="false">
      <c r="A318" s="30"/>
      <c r="B318" s="30"/>
      <c r="C318" s="31"/>
      <c r="D318" s="32"/>
      <c r="E318" s="31"/>
      <c r="F318" s="33"/>
      <c r="G318" s="34"/>
      <c r="H318" s="35" t="str">
        <f aca="false">IF(E318="","",IF(N(G318)&gt;0,G318,IF(SUMIFS('How to use'!$C$23:$C$27,'How to use'!$B$23:$B$27,E318)&gt;0,SUMIFS('How to use'!$C$23:$C$27,'How to use'!$B$23:$B$27,E318),"")))</f>
        <v/>
      </c>
      <c r="I318" s="36" t="str">
        <f aca="false">IFERROR(IF(AND(ISNUMBER(F318),ISNUMBER(H318)),IF(F318&gt;0,EDATE(F318,H318),""),""),"")</f>
        <v/>
      </c>
      <c r="J318" s="35" t="str">
        <f aca="true">IF(ISNUMBER(I318),I318-TODAY(),"")</f>
        <v/>
      </c>
      <c r="K318" s="37" t="str">
        <f aca="false">IF(ISNUMBER(J318),IF(J318&lt;0,"Overdue",IF(J318&lt;=30,"Due within 30 days",IF(J318&lt;=60,"Due within 60 days","OK"))),IF(F318&lt;&gt;"","Check details",""))</f>
        <v/>
      </c>
      <c r="L318" s="33"/>
      <c r="M318" s="38"/>
      <c r="N318" s="30"/>
    </row>
    <row r="319" customFormat="false" ht="15" hidden="false" customHeight="false" outlineLevel="0" collapsed="false">
      <c r="A319" s="30"/>
      <c r="B319" s="30"/>
      <c r="C319" s="31"/>
      <c r="D319" s="32"/>
      <c r="E319" s="31"/>
      <c r="F319" s="33"/>
      <c r="G319" s="34"/>
      <c r="H319" s="35" t="str">
        <f aca="false">IF(E319="","",IF(N(G319)&gt;0,G319,IF(SUMIFS('How to use'!$C$23:$C$27,'How to use'!$B$23:$B$27,E319)&gt;0,SUMIFS('How to use'!$C$23:$C$27,'How to use'!$B$23:$B$27,E319),"")))</f>
        <v/>
      </c>
      <c r="I319" s="36" t="str">
        <f aca="false">IFERROR(IF(AND(ISNUMBER(F319),ISNUMBER(H319)),IF(F319&gt;0,EDATE(F319,H319),""),""),"")</f>
        <v/>
      </c>
      <c r="J319" s="35" t="str">
        <f aca="true">IF(ISNUMBER(I319),I319-TODAY(),"")</f>
        <v/>
      </c>
      <c r="K319" s="37" t="str">
        <f aca="false">IF(ISNUMBER(J319),IF(J319&lt;0,"Overdue",IF(J319&lt;=30,"Due within 30 days",IF(J319&lt;=60,"Due within 60 days","OK"))),IF(F319&lt;&gt;"","Check details",""))</f>
        <v/>
      </c>
      <c r="L319" s="33"/>
      <c r="M319" s="38"/>
      <c r="N319" s="30"/>
    </row>
    <row r="320" customFormat="false" ht="15" hidden="false" customHeight="false" outlineLevel="0" collapsed="false">
      <c r="A320" s="30"/>
      <c r="B320" s="30"/>
      <c r="C320" s="31"/>
      <c r="D320" s="32"/>
      <c r="E320" s="31"/>
      <c r="F320" s="33"/>
      <c r="G320" s="34"/>
      <c r="H320" s="35" t="str">
        <f aca="false">IF(E320="","",IF(N(G320)&gt;0,G320,IF(SUMIFS('How to use'!$C$23:$C$27,'How to use'!$B$23:$B$27,E320)&gt;0,SUMIFS('How to use'!$C$23:$C$27,'How to use'!$B$23:$B$27,E320),"")))</f>
        <v/>
      </c>
      <c r="I320" s="36" t="str">
        <f aca="false">IFERROR(IF(AND(ISNUMBER(F320),ISNUMBER(H320)),IF(F320&gt;0,EDATE(F320,H320),""),""),"")</f>
        <v/>
      </c>
      <c r="J320" s="35" t="str">
        <f aca="true">IF(ISNUMBER(I320),I320-TODAY(),"")</f>
        <v/>
      </c>
      <c r="K320" s="37" t="str">
        <f aca="false">IF(ISNUMBER(J320),IF(J320&lt;0,"Overdue",IF(J320&lt;=30,"Due within 30 days",IF(J320&lt;=60,"Due within 60 days","OK"))),IF(F320&lt;&gt;"","Check details",""))</f>
        <v/>
      </c>
      <c r="L320" s="33"/>
      <c r="M320" s="38"/>
      <c r="N320" s="30"/>
    </row>
    <row r="321" customFormat="false" ht="15" hidden="false" customHeight="false" outlineLevel="0" collapsed="false">
      <c r="A321" s="30"/>
      <c r="B321" s="30"/>
      <c r="C321" s="31"/>
      <c r="D321" s="32"/>
      <c r="E321" s="31"/>
      <c r="F321" s="33"/>
      <c r="G321" s="34"/>
      <c r="H321" s="35" t="str">
        <f aca="false">IF(E321="","",IF(N(G321)&gt;0,G321,IF(SUMIFS('How to use'!$C$23:$C$27,'How to use'!$B$23:$B$27,E321)&gt;0,SUMIFS('How to use'!$C$23:$C$27,'How to use'!$B$23:$B$27,E321),"")))</f>
        <v/>
      </c>
      <c r="I321" s="36" t="str">
        <f aca="false">IFERROR(IF(AND(ISNUMBER(F321),ISNUMBER(H321)),IF(F321&gt;0,EDATE(F321,H321),""),""),"")</f>
        <v/>
      </c>
      <c r="J321" s="35" t="str">
        <f aca="true">IF(ISNUMBER(I321),I321-TODAY(),"")</f>
        <v/>
      </c>
      <c r="K321" s="37" t="str">
        <f aca="false">IF(ISNUMBER(J321),IF(J321&lt;0,"Overdue",IF(J321&lt;=30,"Due within 30 days",IF(J321&lt;=60,"Due within 60 days","OK"))),IF(F321&lt;&gt;"","Check details",""))</f>
        <v/>
      </c>
      <c r="L321" s="33"/>
      <c r="M321" s="38"/>
      <c r="N321" s="30"/>
    </row>
    <row r="322" customFormat="false" ht="15" hidden="false" customHeight="false" outlineLevel="0" collapsed="false">
      <c r="A322" s="30"/>
      <c r="B322" s="30"/>
      <c r="C322" s="31"/>
      <c r="D322" s="32"/>
      <c r="E322" s="31"/>
      <c r="F322" s="33"/>
      <c r="G322" s="34"/>
      <c r="H322" s="35" t="str">
        <f aca="false">IF(E322="","",IF(N(G322)&gt;0,G322,IF(SUMIFS('How to use'!$C$23:$C$27,'How to use'!$B$23:$B$27,E322)&gt;0,SUMIFS('How to use'!$C$23:$C$27,'How to use'!$B$23:$B$27,E322),"")))</f>
        <v/>
      </c>
      <c r="I322" s="36" t="str">
        <f aca="false">IFERROR(IF(AND(ISNUMBER(F322),ISNUMBER(H322)),IF(F322&gt;0,EDATE(F322,H322),""),""),"")</f>
        <v/>
      </c>
      <c r="J322" s="35" t="str">
        <f aca="true">IF(ISNUMBER(I322),I322-TODAY(),"")</f>
        <v/>
      </c>
      <c r="K322" s="37" t="str">
        <f aca="false">IF(ISNUMBER(J322),IF(J322&lt;0,"Overdue",IF(J322&lt;=30,"Due within 30 days",IF(J322&lt;=60,"Due within 60 days","OK"))),IF(F322&lt;&gt;"","Check details",""))</f>
        <v/>
      </c>
      <c r="L322" s="33"/>
      <c r="M322" s="38"/>
      <c r="N322" s="30"/>
    </row>
    <row r="323" customFormat="false" ht="15" hidden="false" customHeight="false" outlineLevel="0" collapsed="false">
      <c r="A323" s="30"/>
      <c r="B323" s="30"/>
      <c r="C323" s="31"/>
      <c r="D323" s="32"/>
      <c r="E323" s="31"/>
      <c r="F323" s="33"/>
      <c r="G323" s="34"/>
      <c r="H323" s="35" t="str">
        <f aca="false">IF(E323="","",IF(N(G323)&gt;0,G323,IF(SUMIFS('How to use'!$C$23:$C$27,'How to use'!$B$23:$B$27,E323)&gt;0,SUMIFS('How to use'!$C$23:$C$27,'How to use'!$B$23:$B$27,E323),"")))</f>
        <v/>
      </c>
      <c r="I323" s="36" t="str">
        <f aca="false">IFERROR(IF(AND(ISNUMBER(F323),ISNUMBER(H323)),IF(F323&gt;0,EDATE(F323,H323),""),""),"")</f>
        <v/>
      </c>
      <c r="J323" s="35" t="str">
        <f aca="true">IF(ISNUMBER(I323),I323-TODAY(),"")</f>
        <v/>
      </c>
      <c r="K323" s="37" t="str">
        <f aca="false">IF(ISNUMBER(J323),IF(J323&lt;0,"Overdue",IF(J323&lt;=30,"Due within 30 days",IF(J323&lt;=60,"Due within 60 days","OK"))),IF(F323&lt;&gt;"","Check details",""))</f>
        <v/>
      </c>
      <c r="L323" s="33"/>
      <c r="M323" s="38"/>
      <c r="N323" s="30"/>
    </row>
    <row r="324" customFormat="false" ht="15" hidden="false" customHeight="false" outlineLevel="0" collapsed="false">
      <c r="A324" s="30"/>
      <c r="B324" s="30"/>
      <c r="C324" s="31"/>
      <c r="D324" s="32"/>
      <c r="E324" s="31"/>
      <c r="F324" s="33"/>
      <c r="G324" s="34"/>
      <c r="H324" s="35" t="str">
        <f aca="false">IF(E324="","",IF(N(G324)&gt;0,G324,IF(SUMIFS('How to use'!$C$23:$C$27,'How to use'!$B$23:$B$27,E324)&gt;0,SUMIFS('How to use'!$C$23:$C$27,'How to use'!$B$23:$B$27,E324),"")))</f>
        <v/>
      </c>
      <c r="I324" s="36" t="str">
        <f aca="false">IFERROR(IF(AND(ISNUMBER(F324),ISNUMBER(H324)),IF(F324&gt;0,EDATE(F324,H324),""),""),"")</f>
        <v/>
      </c>
      <c r="J324" s="35" t="str">
        <f aca="true">IF(ISNUMBER(I324),I324-TODAY(),"")</f>
        <v/>
      </c>
      <c r="K324" s="37" t="str">
        <f aca="false">IF(ISNUMBER(J324),IF(J324&lt;0,"Overdue",IF(J324&lt;=30,"Due within 30 days",IF(J324&lt;=60,"Due within 60 days","OK"))),IF(F324&lt;&gt;"","Check details",""))</f>
        <v/>
      </c>
      <c r="L324" s="33"/>
      <c r="M324" s="38"/>
      <c r="N324" s="30"/>
    </row>
    <row r="325" customFormat="false" ht="15" hidden="false" customHeight="false" outlineLevel="0" collapsed="false">
      <c r="A325" s="30"/>
      <c r="B325" s="30"/>
      <c r="C325" s="31"/>
      <c r="D325" s="32"/>
      <c r="E325" s="31"/>
      <c r="F325" s="33"/>
      <c r="G325" s="34"/>
      <c r="H325" s="35" t="str">
        <f aca="false">IF(E325="","",IF(N(G325)&gt;0,G325,IF(SUMIFS('How to use'!$C$23:$C$27,'How to use'!$B$23:$B$27,E325)&gt;0,SUMIFS('How to use'!$C$23:$C$27,'How to use'!$B$23:$B$27,E325),"")))</f>
        <v/>
      </c>
      <c r="I325" s="36" t="str">
        <f aca="false">IFERROR(IF(AND(ISNUMBER(F325),ISNUMBER(H325)),IF(F325&gt;0,EDATE(F325,H325),""),""),"")</f>
        <v/>
      </c>
      <c r="J325" s="35" t="str">
        <f aca="true">IF(ISNUMBER(I325),I325-TODAY(),"")</f>
        <v/>
      </c>
      <c r="K325" s="37" t="str">
        <f aca="false">IF(ISNUMBER(J325),IF(J325&lt;0,"Overdue",IF(J325&lt;=30,"Due within 30 days",IF(J325&lt;=60,"Due within 60 days","OK"))),IF(F325&lt;&gt;"","Check details",""))</f>
        <v/>
      </c>
      <c r="L325" s="33"/>
      <c r="M325" s="38"/>
      <c r="N325" s="30"/>
    </row>
    <row r="326" customFormat="false" ht="15" hidden="false" customHeight="false" outlineLevel="0" collapsed="false">
      <c r="A326" s="30"/>
      <c r="B326" s="30"/>
      <c r="C326" s="31"/>
      <c r="D326" s="32"/>
      <c r="E326" s="31"/>
      <c r="F326" s="33"/>
      <c r="G326" s="34"/>
      <c r="H326" s="35" t="str">
        <f aca="false">IF(E326="","",IF(N(G326)&gt;0,G326,IF(SUMIFS('How to use'!$C$23:$C$27,'How to use'!$B$23:$B$27,E326)&gt;0,SUMIFS('How to use'!$C$23:$C$27,'How to use'!$B$23:$B$27,E326),"")))</f>
        <v/>
      </c>
      <c r="I326" s="36" t="str">
        <f aca="false">IFERROR(IF(AND(ISNUMBER(F326),ISNUMBER(H326)),IF(F326&gt;0,EDATE(F326,H326),""),""),"")</f>
        <v/>
      </c>
      <c r="J326" s="35" t="str">
        <f aca="true">IF(ISNUMBER(I326),I326-TODAY(),"")</f>
        <v/>
      </c>
      <c r="K326" s="37" t="str">
        <f aca="false">IF(ISNUMBER(J326),IF(J326&lt;0,"Overdue",IF(J326&lt;=30,"Due within 30 days",IF(J326&lt;=60,"Due within 60 days","OK"))),IF(F326&lt;&gt;"","Check details",""))</f>
        <v/>
      </c>
      <c r="L326" s="33"/>
      <c r="M326" s="38"/>
      <c r="N326" s="30"/>
    </row>
    <row r="327" customFormat="false" ht="15" hidden="false" customHeight="false" outlineLevel="0" collapsed="false">
      <c r="A327" s="30"/>
      <c r="B327" s="30"/>
      <c r="C327" s="31"/>
      <c r="D327" s="32"/>
      <c r="E327" s="31"/>
      <c r="F327" s="33"/>
      <c r="G327" s="34"/>
      <c r="H327" s="35" t="str">
        <f aca="false">IF(E327="","",IF(N(G327)&gt;0,G327,IF(SUMIFS('How to use'!$C$23:$C$27,'How to use'!$B$23:$B$27,E327)&gt;0,SUMIFS('How to use'!$C$23:$C$27,'How to use'!$B$23:$B$27,E327),"")))</f>
        <v/>
      </c>
      <c r="I327" s="36" t="str">
        <f aca="false">IFERROR(IF(AND(ISNUMBER(F327),ISNUMBER(H327)),IF(F327&gt;0,EDATE(F327,H327),""),""),"")</f>
        <v/>
      </c>
      <c r="J327" s="35" t="str">
        <f aca="true">IF(ISNUMBER(I327),I327-TODAY(),"")</f>
        <v/>
      </c>
      <c r="K327" s="37" t="str">
        <f aca="false">IF(ISNUMBER(J327),IF(J327&lt;0,"Overdue",IF(J327&lt;=30,"Due within 30 days",IF(J327&lt;=60,"Due within 60 days","OK"))),IF(F327&lt;&gt;"","Check details",""))</f>
        <v/>
      </c>
      <c r="L327" s="33"/>
      <c r="M327" s="38"/>
      <c r="N327" s="30"/>
    </row>
    <row r="328" customFormat="false" ht="15" hidden="false" customHeight="false" outlineLevel="0" collapsed="false">
      <c r="A328" s="30"/>
      <c r="B328" s="30"/>
      <c r="C328" s="31"/>
      <c r="D328" s="32"/>
      <c r="E328" s="31"/>
      <c r="F328" s="33"/>
      <c r="G328" s="34"/>
      <c r="H328" s="35" t="str">
        <f aca="false">IF(E328="","",IF(N(G328)&gt;0,G328,IF(SUMIFS('How to use'!$C$23:$C$27,'How to use'!$B$23:$B$27,E328)&gt;0,SUMIFS('How to use'!$C$23:$C$27,'How to use'!$B$23:$B$27,E328),"")))</f>
        <v/>
      </c>
      <c r="I328" s="36" t="str">
        <f aca="false">IFERROR(IF(AND(ISNUMBER(F328),ISNUMBER(H328)),IF(F328&gt;0,EDATE(F328,H328),""),""),"")</f>
        <v/>
      </c>
      <c r="J328" s="35" t="str">
        <f aca="true">IF(ISNUMBER(I328),I328-TODAY(),"")</f>
        <v/>
      </c>
      <c r="K328" s="37" t="str">
        <f aca="false">IF(ISNUMBER(J328),IF(J328&lt;0,"Overdue",IF(J328&lt;=30,"Due within 30 days",IF(J328&lt;=60,"Due within 60 days","OK"))),IF(F328&lt;&gt;"","Check details",""))</f>
        <v/>
      </c>
      <c r="L328" s="33"/>
      <c r="M328" s="38"/>
      <c r="N328" s="30"/>
    </row>
    <row r="329" customFormat="false" ht="15" hidden="false" customHeight="false" outlineLevel="0" collapsed="false">
      <c r="A329" s="30"/>
      <c r="B329" s="30"/>
      <c r="C329" s="31"/>
      <c r="D329" s="32"/>
      <c r="E329" s="31"/>
      <c r="F329" s="33"/>
      <c r="G329" s="34"/>
      <c r="H329" s="35" t="str">
        <f aca="false">IF(E329="","",IF(N(G329)&gt;0,G329,IF(SUMIFS('How to use'!$C$23:$C$27,'How to use'!$B$23:$B$27,E329)&gt;0,SUMIFS('How to use'!$C$23:$C$27,'How to use'!$B$23:$B$27,E329),"")))</f>
        <v/>
      </c>
      <c r="I329" s="36" t="str">
        <f aca="false">IFERROR(IF(AND(ISNUMBER(F329),ISNUMBER(H329)),IF(F329&gt;0,EDATE(F329,H329),""),""),"")</f>
        <v/>
      </c>
      <c r="J329" s="35" t="str">
        <f aca="true">IF(ISNUMBER(I329),I329-TODAY(),"")</f>
        <v/>
      </c>
      <c r="K329" s="37" t="str">
        <f aca="false">IF(ISNUMBER(J329),IF(J329&lt;0,"Overdue",IF(J329&lt;=30,"Due within 30 days",IF(J329&lt;=60,"Due within 60 days","OK"))),IF(F329&lt;&gt;"","Check details",""))</f>
        <v/>
      </c>
      <c r="L329" s="33"/>
      <c r="M329" s="38"/>
      <c r="N329" s="30"/>
    </row>
    <row r="330" customFormat="false" ht="15" hidden="false" customHeight="false" outlineLevel="0" collapsed="false">
      <c r="A330" s="30"/>
      <c r="B330" s="30"/>
      <c r="C330" s="31"/>
      <c r="D330" s="32"/>
      <c r="E330" s="31"/>
      <c r="F330" s="33"/>
      <c r="G330" s="34"/>
      <c r="H330" s="35" t="str">
        <f aca="false">IF(E330="","",IF(N(G330)&gt;0,G330,IF(SUMIFS('How to use'!$C$23:$C$27,'How to use'!$B$23:$B$27,E330)&gt;0,SUMIFS('How to use'!$C$23:$C$27,'How to use'!$B$23:$B$27,E330),"")))</f>
        <v/>
      </c>
      <c r="I330" s="36" t="str">
        <f aca="false">IFERROR(IF(AND(ISNUMBER(F330),ISNUMBER(H330)),IF(F330&gt;0,EDATE(F330,H330),""),""),"")</f>
        <v/>
      </c>
      <c r="J330" s="35" t="str">
        <f aca="true">IF(ISNUMBER(I330),I330-TODAY(),"")</f>
        <v/>
      </c>
      <c r="K330" s="37" t="str">
        <f aca="false">IF(ISNUMBER(J330),IF(J330&lt;0,"Overdue",IF(J330&lt;=30,"Due within 30 days",IF(J330&lt;=60,"Due within 60 days","OK"))),IF(F330&lt;&gt;"","Check details",""))</f>
        <v/>
      </c>
      <c r="L330" s="33"/>
      <c r="M330" s="38"/>
      <c r="N330" s="30"/>
    </row>
    <row r="331" customFormat="false" ht="15" hidden="false" customHeight="false" outlineLevel="0" collapsed="false">
      <c r="A331" s="30"/>
      <c r="B331" s="30"/>
      <c r="C331" s="31"/>
      <c r="D331" s="32"/>
      <c r="E331" s="31"/>
      <c r="F331" s="33"/>
      <c r="G331" s="34"/>
      <c r="H331" s="35" t="str">
        <f aca="false">IF(E331="","",IF(N(G331)&gt;0,G331,IF(SUMIFS('How to use'!$C$23:$C$27,'How to use'!$B$23:$B$27,E331)&gt;0,SUMIFS('How to use'!$C$23:$C$27,'How to use'!$B$23:$B$27,E331),"")))</f>
        <v/>
      </c>
      <c r="I331" s="36" t="str">
        <f aca="false">IFERROR(IF(AND(ISNUMBER(F331),ISNUMBER(H331)),IF(F331&gt;0,EDATE(F331,H331),""),""),"")</f>
        <v/>
      </c>
      <c r="J331" s="35" t="str">
        <f aca="true">IF(ISNUMBER(I331),I331-TODAY(),"")</f>
        <v/>
      </c>
      <c r="K331" s="37" t="str">
        <f aca="false">IF(ISNUMBER(J331),IF(J331&lt;0,"Overdue",IF(J331&lt;=30,"Due within 30 days",IF(J331&lt;=60,"Due within 60 days","OK"))),IF(F331&lt;&gt;"","Check details",""))</f>
        <v/>
      </c>
      <c r="L331" s="33"/>
      <c r="M331" s="38"/>
      <c r="N331" s="30"/>
    </row>
    <row r="332" customFormat="false" ht="15" hidden="false" customHeight="false" outlineLevel="0" collapsed="false">
      <c r="A332" s="30"/>
      <c r="B332" s="30"/>
      <c r="C332" s="31"/>
      <c r="D332" s="32"/>
      <c r="E332" s="31"/>
      <c r="F332" s="33"/>
      <c r="G332" s="34"/>
      <c r="H332" s="35" t="str">
        <f aca="false">IF(E332="","",IF(N(G332)&gt;0,G332,IF(SUMIFS('How to use'!$C$23:$C$27,'How to use'!$B$23:$B$27,E332)&gt;0,SUMIFS('How to use'!$C$23:$C$27,'How to use'!$B$23:$B$27,E332),"")))</f>
        <v/>
      </c>
      <c r="I332" s="36" t="str">
        <f aca="false">IFERROR(IF(AND(ISNUMBER(F332),ISNUMBER(H332)),IF(F332&gt;0,EDATE(F332,H332),""),""),"")</f>
        <v/>
      </c>
      <c r="J332" s="35" t="str">
        <f aca="true">IF(ISNUMBER(I332),I332-TODAY(),"")</f>
        <v/>
      </c>
      <c r="K332" s="37" t="str">
        <f aca="false">IF(ISNUMBER(J332),IF(J332&lt;0,"Overdue",IF(J332&lt;=30,"Due within 30 days",IF(J332&lt;=60,"Due within 60 days","OK"))),IF(F332&lt;&gt;"","Check details",""))</f>
        <v/>
      </c>
      <c r="L332" s="33"/>
      <c r="M332" s="38"/>
      <c r="N332" s="30"/>
    </row>
    <row r="333" customFormat="false" ht="15" hidden="false" customHeight="false" outlineLevel="0" collapsed="false">
      <c r="A333" s="30"/>
      <c r="B333" s="30"/>
      <c r="C333" s="31"/>
      <c r="D333" s="32"/>
      <c r="E333" s="31"/>
      <c r="F333" s="33"/>
      <c r="G333" s="34"/>
      <c r="H333" s="35" t="str">
        <f aca="false">IF(E333="","",IF(N(G333)&gt;0,G333,IF(SUMIFS('How to use'!$C$23:$C$27,'How to use'!$B$23:$B$27,E333)&gt;0,SUMIFS('How to use'!$C$23:$C$27,'How to use'!$B$23:$B$27,E333),"")))</f>
        <v/>
      </c>
      <c r="I333" s="36" t="str">
        <f aca="false">IFERROR(IF(AND(ISNUMBER(F333),ISNUMBER(H333)),IF(F333&gt;0,EDATE(F333,H333),""),""),"")</f>
        <v/>
      </c>
      <c r="J333" s="35" t="str">
        <f aca="true">IF(ISNUMBER(I333),I333-TODAY(),"")</f>
        <v/>
      </c>
      <c r="K333" s="37" t="str">
        <f aca="false">IF(ISNUMBER(J333),IF(J333&lt;0,"Overdue",IF(J333&lt;=30,"Due within 30 days",IF(J333&lt;=60,"Due within 60 days","OK"))),IF(F333&lt;&gt;"","Check details",""))</f>
        <v/>
      </c>
      <c r="L333" s="33"/>
      <c r="M333" s="38"/>
      <c r="N333" s="30"/>
    </row>
    <row r="334" customFormat="false" ht="15" hidden="false" customHeight="false" outlineLevel="0" collapsed="false">
      <c r="A334" s="30"/>
      <c r="B334" s="30"/>
      <c r="C334" s="31"/>
      <c r="D334" s="32"/>
      <c r="E334" s="31"/>
      <c r="F334" s="33"/>
      <c r="G334" s="34"/>
      <c r="H334" s="35" t="str">
        <f aca="false">IF(E334="","",IF(N(G334)&gt;0,G334,IF(SUMIFS('How to use'!$C$23:$C$27,'How to use'!$B$23:$B$27,E334)&gt;0,SUMIFS('How to use'!$C$23:$C$27,'How to use'!$B$23:$B$27,E334),"")))</f>
        <v/>
      </c>
      <c r="I334" s="36" t="str">
        <f aca="false">IFERROR(IF(AND(ISNUMBER(F334),ISNUMBER(H334)),IF(F334&gt;0,EDATE(F334,H334),""),""),"")</f>
        <v/>
      </c>
      <c r="J334" s="35" t="str">
        <f aca="true">IF(ISNUMBER(I334),I334-TODAY(),"")</f>
        <v/>
      </c>
      <c r="K334" s="37" t="str">
        <f aca="false">IF(ISNUMBER(J334),IF(J334&lt;0,"Overdue",IF(J334&lt;=30,"Due within 30 days",IF(J334&lt;=60,"Due within 60 days","OK"))),IF(F334&lt;&gt;"","Check details",""))</f>
        <v/>
      </c>
      <c r="L334" s="33"/>
      <c r="M334" s="38"/>
      <c r="N334" s="30"/>
    </row>
    <row r="335" customFormat="false" ht="15" hidden="false" customHeight="false" outlineLevel="0" collapsed="false">
      <c r="A335" s="30"/>
      <c r="B335" s="30"/>
      <c r="C335" s="31"/>
      <c r="D335" s="32"/>
      <c r="E335" s="31"/>
      <c r="F335" s="33"/>
      <c r="G335" s="34"/>
      <c r="H335" s="35" t="str">
        <f aca="false">IF(E335="","",IF(N(G335)&gt;0,G335,IF(SUMIFS('How to use'!$C$23:$C$27,'How to use'!$B$23:$B$27,E335)&gt;0,SUMIFS('How to use'!$C$23:$C$27,'How to use'!$B$23:$B$27,E335),"")))</f>
        <v/>
      </c>
      <c r="I335" s="36" t="str">
        <f aca="false">IFERROR(IF(AND(ISNUMBER(F335),ISNUMBER(H335)),IF(F335&gt;0,EDATE(F335,H335),""),""),"")</f>
        <v/>
      </c>
      <c r="J335" s="35" t="str">
        <f aca="true">IF(ISNUMBER(I335),I335-TODAY(),"")</f>
        <v/>
      </c>
      <c r="K335" s="37" t="str">
        <f aca="false">IF(ISNUMBER(J335),IF(J335&lt;0,"Overdue",IF(J335&lt;=30,"Due within 30 days",IF(J335&lt;=60,"Due within 60 days","OK"))),IF(F335&lt;&gt;"","Check details",""))</f>
        <v/>
      </c>
      <c r="L335" s="33"/>
      <c r="M335" s="38"/>
      <c r="N335" s="30"/>
    </row>
    <row r="336" customFormat="false" ht="15" hidden="false" customHeight="false" outlineLevel="0" collapsed="false">
      <c r="A336" s="30"/>
      <c r="B336" s="30"/>
      <c r="C336" s="31"/>
      <c r="D336" s="32"/>
      <c r="E336" s="31"/>
      <c r="F336" s="33"/>
      <c r="G336" s="34"/>
      <c r="H336" s="35" t="str">
        <f aca="false">IF(E336="","",IF(N(G336)&gt;0,G336,IF(SUMIFS('How to use'!$C$23:$C$27,'How to use'!$B$23:$B$27,E336)&gt;0,SUMIFS('How to use'!$C$23:$C$27,'How to use'!$B$23:$B$27,E336),"")))</f>
        <v/>
      </c>
      <c r="I336" s="36" t="str">
        <f aca="false">IFERROR(IF(AND(ISNUMBER(F336),ISNUMBER(H336)),IF(F336&gt;0,EDATE(F336,H336),""),""),"")</f>
        <v/>
      </c>
      <c r="J336" s="35" t="str">
        <f aca="true">IF(ISNUMBER(I336),I336-TODAY(),"")</f>
        <v/>
      </c>
      <c r="K336" s="37" t="str">
        <f aca="false">IF(ISNUMBER(J336),IF(J336&lt;0,"Overdue",IF(J336&lt;=30,"Due within 30 days",IF(J336&lt;=60,"Due within 60 days","OK"))),IF(F336&lt;&gt;"","Check details",""))</f>
        <v/>
      </c>
      <c r="L336" s="33"/>
      <c r="M336" s="38"/>
      <c r="N336" s="30"/>
    </row>
    <row r="337" customFormat="false" ht="15" hidden="false" customHeight="false" outlineLevel="0" collapsed="false">
      <c r="A337" s="30"/>
      <c r="B337" s="30"/>
      <c r="C337" s="31"/>
      <c r="D337" s="32"/>
      <c r="E337" s="31"/>
      <c r="F337" s="33"/>
      <c r="G337" s="34"/>
      <c r="H337" s="35" t="str">
        <f aca="false">IF(E337="","",IF(N(G337)&gt;0,G337,IF(SUMIFS('How to use'!$C$23:$C$27,'How to use'!$B$23:$B$27,E337)&gt;0,SUMIFS('How to use'!$C$23:$C$27,'How to use'!$B$23:$B$27,E337),"")))</f>
        <v/>
      </c>
      <c r="I337" s="36" t="str">
        <f aca="false">IFERROR(IF(AND(ISNUMBER(F337),ISNUMBER(H337)),IF(F337&gt;0,EDATE(F337,H337),""),""),"")</f>
        <v/>
      </c>
      <c r="J337" s="35" t="str">
        <f aca="true">IF(ISNUMBER(I337),I337-TODAY(),"")</f>
        <v/>
      </c>
      <c r="K337" s="37" t="str">
        <f aca="false">IF(ISNUMBER(J337),IF(J337&lt;0,"Overdue",IF(J337&lt;=30,"Due within 30 days",IF(J337&lt;=60,"Due within 60 days","OK"))),IF(F337&lt;&gt;"","Check details",""))</f>
        <v/>
      </c>
      <c r="L337" s="33"/>
      <c r="M337" s="38"/>
      <c r="N337" s="30"/>
    </row>
    <row r="338" customFormat="false" ht="15" hidden="false" customHeight="false" outlineLevel="0" collapsed="false">
      <c r="A338" s="30"/>
      <c r="B338" s="30"/>
      <c r="C338" s="31"/>
      <c r="D338" s="32"/>
      <c r="E338" s="31"/>
      <c r="F338" s="33"/>
      <c r="G338" s="34"/>
      <c r="H338" s="35" t="str">
        <f aca="false">IF(E338="","",IF(N(G338)&gt;0,G338,IF(SUMIFS('How to use'!$C$23:$C$27,'How to use'!$B$23:$B$27,E338)&gt;0,SUMIFS('How to use'!$C$23:$C$27,'How to use'!$B$23:$B$27,E338),"")))</f>
        <v/>
      </c>
      <c r="I338" s="36" t="str">
        <f aca="false">IFERROR(IF(AND(ISNUMBER(F338),ISNUMBER(H338)),IF(F338&gt;0,EDATE(F338,H338),""),""),"")</f>
        <v/>
      </c>
      <c r="J338" s="35" t="str">
        <f aca="true">IF(ISNUMBER(I338),I338-TODAY(),"")</f>
        <v/>
      </c>
      <c r="K338" s="37" t="str">
        <f aca="false">IF(ISNUMBER(J338),IF(J338&lt;0,"Overdue",IF(J338&lt;=30,"Due within 30 days",IF(J338&lt;=60,"Due within 60 days","OK"))),IF(F338&lt;&gt;"","Check details",""))</f>
        <v/>
      </c>
      <c r="L338" s="33"/>
      <c r="M338" s="38"/>
      <c r="N338" s="30"/>
    </row>
    <row r="339" customFormat="false" ht="15" hidden="false" customHeight="false" outlineLevel="0" collapsed="false">
      <c r="A339" s="30"/>
      <c r="B339" s="30"/>
      <c r="C339" s="31"/>
      <c r="D339" s="32"/>
      <c r="E339" s="31"/>
      <c r="F339" s="33"/>
      <c r="G339" s="34"/>
      <c r="H339" s="35" t="str">
        <f aca="false">IF(E339="","",IF(N(G339)&gt;0,G339,IF(SUMIFS('How to use'!$C$23:$C$27,'How to use'!$B$23:$B$27,E339)&gt;0,SUMIFS('How to use'!$C$23:$C$27,'How to use'!$B$23:$B$27,E339),"")))</f>
        <v/>
      </c>
      <c r="I339" s="36" t="str">
        <f aca="false">IFERROR(IF(AND(ISNUMBER(F339),ISNUMBER(H339)),IF(F339&gt;0,EDATE(F339,H339),""),""),"")</f>
        <v/>
      </c>
      <c r="J339" s="35" t="str">
        <f aca="true">IF(ISNUMBER(I339),I339-TODAY(),"")</f>
        <v/>
      </c>
      <c r="K339" s="37" t="str">
        <f aca="false">IF(ISNUMBER(J339),IF(J339&lt;0,"Overdue",IF(J339&lt;=30,"Due within 30 days",IF(J339&lt;=60,"Due within 60 days","OK"))),IF(F339&lt;&gt;"","Check details",""))</f>
        <v/>
      </c>
      <c r="L339" s="33"/>
      <c r="M339" s="38"/>
      <c r="N339" s="30"/>
    </row>
    <row r="340" customFormat="false" ht="15" hidden="false" customHeight="false" outlineLevel="0" collapsed="false">
      <c r="A340" s="30"/>
      <c r="B340" s="30"/>
      <c r="C340" s="31"/>
      <c r="D340" s="32"/>
      <c r="E340" s="31"/>
      <c r="F340" s="33"/>
      <c r="G340" s="34"/>
      <c r="H340" s="35" t="str">
        <f aca="false">IF(E340="","",IF(N(G340)&gt;0,G340,IF(SUMIFS('How to use'!$C$23:$C$27,'How to use'!$B$23:$B$27,E340)&gt;0,SUMIFS('How to use'!$C$23:$C$27,'How to use'!$B$23:$B$27,E340),"")))</f>
        <v/>
      </c>
      <c r="I340" s="36" t="str">
        <f aca="false">IFERROR(IF(AND(ISNUMBER(F340),ISNUMBER(H340)),IF(F340&gt;0,EDATE(F340,H340),""),""),"")</f>
        <v/>
      </c>
      <c r="J340" s="35" t="str">
        <f aca="true">IF(ISNUMBER(I340),I340-TODAY(),"")</f>
        <v/>
      </c>
      <c r="K340" s="37" t="str">
        <f aca="false">IF(ISNUMBER(J340),IF(J340&lt;0,"Overdue",IF(J340&lt;=30,"Due within 30 days",IF(J340&lt;=60,"Due within 60 days","OK"))),IF(F340&lt;&gt;"","Check details",""))</f>
        <v/>
      </c>
      <c r="L340" s="33"/>
      <c r="M340" s="38"/>
      <c r="N340" s="30"/>
    </row>
    <row r="341" customFormat="false" ht="15" hidden="false" customHeight="false" outlineLevel="0" collapsed="false">
      <c r="A341" s="30"/>
      <c r="B341" s="30"/>
      <c r="C341" s="31"/>
      <c r="D341" s="32"/>
      <c r="E341" s="31"/>
      <c r="F341" s="33"/>
      <c r="G341" s="34"/>
      <c r="H341" s="35" t="str">
        <f aca="false">IF(E341="","",IF(N(G341)&gt;0,G341,IF(SUMIFS('How to use'!$C$23:$C$27,'How to use'!$B$23:$B$27,E341)&gt;0,SUMIFS('How to use'!$C$23:$C$27,'How to use'!$B$23:$B$27,E341),"")))</f>
        <v/>
      </c>
      <c r="I341" s="36" t="str">
        <f aca="false">IFERROR(IF(AND(ISNUMBER(F341),ISNUMBER(H341)),IF(F341&gt;0,EDATE(F341,H341),""),""),"")</f>
        <v/>
      </c>
      <c r="J341" s="35" t="str">
        <f aca="true">IF(ISNUMBER(I341),I341-TODAY(),"")</f>
        <v/>
      </c>
      <c r="K341" s="37" t="str">
        <f aca="false">IF(ISNUMBER(J341),IF(J341&lt;0,"Overdue",IF(J341&lt;=30,"Due within 30 days",IF(J341&lt;=60,"Due within 60 days","OK"))),IF(F341&lt;&gt;"","Check details",""))</f>
        <v/>
      </c>
      <c r="L341" s="33"/>
      <c r="M341" s="38"/>
      <c r="N341" s="30"/>
    </row>
    <row r="342" customFormat="false" ht="15" hidden="false" customHeight="false" outlineLevel="0" collapsed="false">
      <c r="A342" s="30"/>
      <c r="B342" s="30"/>
      <c r="C342" s="31"/>
      <c r="D342" s="32"/>
      <c r="E342" s="31"/>
      <c r="F342" s="33"/>
      <c r="G342" s="34"/>
      <c r="H342" s="35" t="str">
        <f aca="false">IF(E342="","",IF(N(G342)&gt;0,G342,IF(SUMIFS('How to use'!$C$23:$C$27,'How to use'!$B$23:$B$27,E342)&gt;0,SUMIFS('How to use'!$C$23:$C$27,'How to use'!$B$23:$B$27,E342),"")))</f>
        <v/>
      </c>
      <c r="I342" s="36" t="str">
        <f aca="false">IFERROR(IF(AND(ISNUMBER(F342),ISNUMBER(H342)),IF(F342&gt;0,EDATE(F342,H342),""),""),"")</f>
        <v/>
      </c>
      <c r="J342" s="35" t="str">
        <f aca="true">IF(ISNUMBER(I342),I342-TODAY(),"")</f>
        <v/>
      </c>
      <c r="K342" s="37" t="str">
        <f aca="false">IF(ISNUMBER(J342),IF(J342&lt;0,"Overdue",IF(J342&lt;=30,"Due within 30 days",IF(J342&lt;=60,"Due within 60 days","OK"))),IF(F342&lt;&gt;"","Check details",""))</f>
        <v/>
      </c>
      <c r="L342" s="33"/>
      <c r="M342" s="38"/>
      <c r="N342" s="30"/>
    </row>
    <row r="343" customFormat="false" ht="15" hidden="false" customHeight="false" outlineLevel="0" collapsed="false">
      <c r="A343" s="30"/>
      <c r="B343" s="30"/>
      <c r="C343" s="31"/>
      <c r="D343" s="32"/>
      <c r="E343" s="31"/>
      <c r="F343" s="33"/>
      <c r="G343" s="34"/>
      <c r="H343" s="35" t="str">
        <f aca="false">IF(E343="","",IF(N(G343)&gt;0,G343,IF(SUMIFS('How to use'!$C$23:$C$27,'How to use'!$B$23:$B$27,E343)&gt;0,SUMIFS('How to use'!$C$23:$C$27,'How to use'!$B$23:$B$27,E343),"")))</f>
        <v/>
      </c>
      <c r="I343" s="36" t="str">
        <f aca="false">IFERROR(IF(AND(ISNUMBER(F343),ISNUMBER(H343)),IF(F343&gt;0,EDATE(F343,H343),""),""),"")</f>
        <v/>
      </c>
      <c r="J343" s="35" t="str">
        <f aca="true">IF(ISNUMBER(I343),I343-TODAY(),"")</f>
        <v/>
      </c>
      <c r="K343" s="37" t="str">
        <f aca="false">IF(ISNUMBER(J343),IF(J343&lt;0,"Overdue",IF(J343&lt;=30,"Due within 30 days",IF(J343&lt;=60,"Due within 60 days","OK"))),IF(F343&lt;&gt;"","Check details",""))</f>
        <v/>
      </c>
      <c r="L343" s="33"/>
      <c r="M343" s="38"/>
      <c r="N343" s="30"/>
    </row>
    <row r="344" customFormat="false" ht="15" hidden="false" customHeight="false" outlineLevel="0" collapsed="false">
      <c r="A344" s="30"/>
      <c r="B344" s="30"/>
      <c r="C344" s="31"/>
      <c r="D344" s="32"/>
      <c r="E344" s="31"/>
      <c r="F344" s="33"/>
      <c r="G344" s="34"/>
      <c r="H344" s="35" t="str">
        <f aca="false">IF(E344="","",IF(N(G344)&gt;0,G344,IF(SUMIFS('How to use'!$C$23:$C$27,'How to use'!$B$23:$B$27,E344)&gt;0,SUMIFS('How to use'!$C$23:$C$27,'How to use'!$B$23:$B$27,E344),"")))</f>
        <v/>
      </c>
      <c r="I344" s="36" t="str">
        <f aca="false">IFERROR(IF(AND(ISNUMBER(F344),ISNUMBER(H344)),IF(F344&gt;0,EDATE(F344,H344),""),""),"")</f>
        <v/>
      </c>
      <c r="J344" s="35" t="str">
        <f aca="true">IF(ISNUMBER(I344),I344-TODAY(),"")</f>
        <v/>
      </c>
      <c r="K344" s="37" t="str">
        <f aca="false">IF(ISNUMBER(J344),IF(J344&lt;0,"Overdue",IF(J344&lt;=30,"Due within 30 days",IF(J344&lt;=60,"Due within 60 days","OK"))),IF(F344&lt;&gt;"","Check details",""))</f>
        <v/>
      </c>
      <c r="L344" s="33"/>
      <c r="M344" s="38"/>
      <c r="N344" s="30"/>
    </row>
    <row r="345" customFormat="false" ht="15" hidden="false" customHeight="false" outlineLevel="0" collapsed="false">
      <c r="A345" s="30"/>
      <c r="B345" s="30"/>
      <c r="C345" s="31"/>
      <c r="D345" s="32"/>
      <c r="E345" s="31"/>
      <c r="F345" s="33"/>
      <c r="G345" s="34"/>
      <c r="H345" s="35" t="str">
        <f aca="false">IF(E345="","",IF(N(G345)&gt;0,G345,IF(SUMIFS('How to use'!$C$23:$C$27,'How to use'!$B$23:$B$27,E345)&gt;0,SUMIFS('How to use'!$C$23:$C$27,'How to use'!$B$23:$B$27,E345),"")))</f>
        <v/>
      </c>
      <c r="I345" s="36" t="str">
        <f aca="false">IFERROR(IF(AND(ISNUMBER(F345),ISNUMBER(H345)),IF(F345&gt;0,EDATE(F345,H345),""),""),"")</f>
        <v/>
      </c>
      <c r="J345" s="35" t="str">
        <f aca="true">IF(ISNUMBER(I345),I345-TODAY(),"")</f>
        <v/>
      </c>
      <c r="K345" s="37" t="str">
        <f aca="false">IF(ISNUMBER(J345),IF(J345&lt;0,"Overdue",IF(J345&lt;=30,"Due within 30 days",IF(J345&lt;=60,"Due within 60 days","OK"))),IF(F345&lt;&gt;"","Check details",""))</f>
        <v/>
      </c>
      <c r="L345" s="33"/>
      <c r="M345" s="38"/>
      <c r="N345" s="30"/>
    </row>
    <row r="346" customFormat="false" ht="15" hidden="false" customHeight="false" outlineLevel="0" collapsed="false">
      <c r="A346" s="30"/>
      <c r="B346" s="30"/>
      <c r="C346" s="31"/>
      <c r="D346" s="32"/>
      <c r="E346" s="31"/>
      <c r="F346" s="33"/>
      <c r="G346" s="34"/>
      <c r="H346" s="35" t="str">
        <f aca="false">IF(E346="","",IF(N(G346)&gt;0,G346,IF(SUMIFS('How to use'!$C$23:$C$27,'How to use'!$B$23:$B$27,E346)&gt;0,SUMIFS('How to use'!$C$23:$C$27,'How to use'!$B$23:$B$27,E346),"")))</f>
        <v/>
      </c>
      <c r="I346" s="36" t="str">
        <f aca="false">IFERROR(IF(AND(ISNUMBER(F346),ISNUMBER(H346)),IF(F346&gt;0,EDATE(F346,H346),""),""),"")</f>
        <v/>
      </c>
      <c r="J346" s="35" t="str">
        <f aca="true">IF(ISNUMBER(I346),I346-TODAY(),"")</f>
        <v/>
      </c>
      <c r="K346" s="37" t="str">
        <f aca="false">IF(ISNUMBER(J346),IF(J346&lt;0,"Overdue",IF(J346&lt;=30,"Due within 30 days",IF(J346&lt;=60,"Due within 60 days","OK"))),IF(F346&lt;&gt;"","Check details",""))</f>
        <v/>
      </c>
      <c r="L346" s="33"/>
      <c r="M346" s="38"/>
      <c r="N346" s="30"/>
    </row>
    <row r="347" customFormat="false" ht="15" hidden="false" customHeight="false" outlineLevel="0" collapsed="false">
      <c r="A347" s="30"/>
      <c r="B347" s="30"/>
      <c r="C347" s="31"/>
      <c r="D347" s="32"/>
      <c r="E347" s="31"/>
      <c r="F347" s="33"/>
      <c r="G347" s="34"/>
      <c r="H347" s="35" t="str">
        <f aca="false">IF(E347="","",IF(N(G347)&gt;0,G347,IF(SUMIFS('How to use'!$C$23:$C$27,'How to use'!$B$23:$B$27,E347)&gt;0,SUMIFS('How to use'!$C$23:$C$27,'How to use'!$B$23:$B$27,E347),"")))</f>
        <v/>
      </c>
      <c r="I347" s="36" t="str">
        <f aca="false">IFERROR(IF(AND(ISNUMBER(F347),ISNUMBER(H347)),IF(F347&gt;0,EDATE(F347,H347),""),""),"")</f>
        <v/>
      </c>
      <c r="J347" s="35" t="str">
        <f aca="true">IF(ISNUMBER(I347),I347-TODAY(),"")</f>
        <v/>
      </c>
      <c r="K347" s="37" t="str">
        <f aca="false">IF(ISNUMBER(J347),IF(J347&lt;0,"Overdue",IF(J347&lt;=30,"Due within 30 days",IF(J347&lt;=60,"Due within 60 days","OK"))),IF(F347&lt;&gt;"","Check details",""))</f>
        <v/>
      </c>
      <c r="L347" s="33"/>
      <c r="M347" s="38"/>
      <c r="N347" s="30"/>
    </row>
    <row r="348" customFormat="false" ht="15" hidden="false" customHeight="false" outlineLevel="0" collapsed="false">
      <c r="A348" s="30"/>
      <c r="B348" s="30"/>
      <c r="C348" s="31"/>
      <c r="D348" s="32"/>
      <c r="E348" s="31"/>
      <c r="F348" s="33"/>
      <c r="G348" s="34"/>
      <c r="H348" s="35" t="str">
        <f aca="false">IF(E348="","",IF(N(G348)&gt;0,G348,IF(SUMIFS('How to use'!$C$23:$C$27,'How to use'!$B$23:$B$27,E348)&gt;0,SUMIFS('How to use'!$C$23:$C$27,'How to use'!$B$23:$B$27,E348),"")))</f>
        <v/>
      </c>
      <c r="I348" s="36" t="str">
        <f aca="false">IFERROR(IF(AND(ISNUMBER(F348),ISNUMBER(H348)),IF(F348&gt;0,EDATE(F348,H348),""),""),"")</f>
        <v/>
      </c>
      <c r="J348" s="35" t="str">
        <f aca="true">IF(ISNUMBER(I348),I348-TODAY(),"")</f>
        <v/>
      </c>
      <c r="K348" s="37" t="str">
        <f aca="false">IF(ISNUMBER(J348),IF(J348&lt;0,"Overdue",IF(J348&lt;=30,"Due within 30 days",IF(J348&lt;=60,"Due within 60 days","OK"))),IF(F348&lt;&gt;"","Check details",""))</f>
        <v/>
      </c>
      <c r="L348" s="33"/>
      <c r="M348" s="38"/>
      <c r="N348" s="30"/>
    </row>
    <row r="349" customFormat="false" ht="15" hidden="false" customHeight="false" outlineLevel="0" collapsed="false">
      <c r="A349" s="30"/>
      <c r="B349" s="30"/>
      <c r="C349" s="31"/>
      <c r="D349" s="32"/>
      <c r="E349" s="31"/>
      <c r="F349" s="33"/>
      <c r="G349" s="34"/>
      <c r="H349" s="35" t="str">
        <f aca="false">IF(E349="","",IF(N(G349)&gt;0,G349,IF(SUMIFS('How to use'!$C$23:$C$27,'How to use'!$B$23:$B$27,E349)&gt;0,SUMIFS('How to use'!$C$23:$C$27,'How to use'!$B$23:$B$27,E349),"")))</f>
        <v/>
      </c>
      <c r="I349" s="36" t="str">
        <f aca="false">IFERROR(IF(AND(ISNUMBER(F349),ISNUMBER(H349)),IF(F349&gt;0,EDATE(F349,H349),""),""),"")</f>
        <v/>
      </c>
      <c r="J349" s="35" t="str">
        <f aca="true">IF(ISNUMBER(I349),I349-TODAY(),"")</f>
        <v/>
      </c>
      <c r="K349" s="37" t="str">
        <f aca="false">IF(ISNUMBER(J349),IF(J349&lt;0,"Overdue",IF(J349&lt;=30,"Due within 30 days",IF(J349&lt;=60,"Due within 60 days","OK"))),IF(F349&lt;&gt;"","Check details",""))</f>
        <v/>
      </c>
      <c r="L349" s="33"/>
      <c r="M349" s="38"/>
      <c r="N349" s="30"/>
    </row>
    <row r="350" customFormat="false" ht="15" hidden="false" customHeight="false" outlineLevel="0" collapsed="false">
      <c r="A350" s="30"/>
      <c r="B350" s="30"/>
      <c r="C350" s="31"/>
      <c r="D350" s="32"/>
      <c r="E350" s="31"/>
      <c r="F350" s="33"/>
      <c r="G350" s="34"/>
      <c r="H350" s="35" t="str">
        <f aca="false">IF(E350="","",IF(N(G350)&gt;0,G350,IF(SUMIFS('How to use'!$C$23:$C$27,'How to use'!$B$23:$B$27,E350)&gt;0,SUMIFS('How to use'!$C$23:$C$27,'How to use'!$B$23:$B$27,E350),"")))</f>
        <v/>
      </c>
      <c r="I350" s="36" t="str">
        <f aca="false">IFERROR(IF(AND(ISNUMBER(F350),ISNUMBER(H350)),IF(F350&gt;0,EDATE(F350,H350),""),""),"")</f>
        <v/>
      </c>
      <c r="J350" s="35" t="str">
        <f aca="true">IF(ISNUMBER(I350),I350-TODAY(),"")</f>
        <v/>
      </c>
      <c r="K350" s="37" t="str">
        <f aca="false">IF(ISNUMBER(J350),IF(J350&lt;0,"Overdue",IF(J350&lt;=30,"Due within 30 days",IF(J350&lt;=60,"Due within 60 days","OK"))),IF(F350&lt;&gt;"","Check details",""))</f>
        <v/>
      </c>
      <c r="L350" s="33"/>
      <c r="M350" s="38"/>
      <c r="N350" s="30"/>
    </row>
    <row r="351" customFormat="false" ht="15" hidden="false" customHeight="false" outlineLevel="0" collapsed="false">
      <c r="A351" s="30"/>
      <c r="B351" s="30"/>
      <c r="C351" s="31"/>
      <c r="D351" s="32"/>
      <c r="E351" s="31"/>
      <c r="F351" s="33"/>
      <c r="G351" s="34"/>
      <c r="H351" s="35" t="str">
        <f aca="false">IF(E351="","",IF(N(G351)&gt;0,G351,IF(SUMIFS('How to use'!$C$23:$C$27,'How to use'!$B$23:$B$27,E351)&gt;0,SUMIFS('How to use'!$C$23:$C$27,'How to use'!$B$23:$B$27,E351),"")))</f>
        <v/>
      </c>
      <c r="I351" s="36" t="str">
        <f aca="false">IFERROR(IF(AND(ISNUMBER(F351),ISNUMBER(H351)),IF(F351&gt;0,EDATE(F351,H351),""),""),"")</f>
        <v/>
      </c>
      <c r="J351" s="35" t="str">
        <f aca="true">IF(ISNUMBER(I351),I351-TODAY(),"")</f>
        <v/>
      </c>
      <c r="K351" s="37" t="str">
        <f aca="false">IF(ISNUMBER(J351),IF(J351&lt;0,"Overdue",IF(J351&lt;=30,"Due within 30 days",IF(J351&lt;=60,"Due within 60 days","OK"))),IF(F351&lt;&gt;"","Check details",""))</f>
        <v/>
      </c>
      <c r="L351" s="33"/>
      <c r="M351" s="38"/>
      <c r="N351" s="30"/>
    </row>
    <row r="352" customFormat="false" ht="15" hidden="false" customHeight="false" outlineLevel="0" collapsed="false">
      <c r="A352" s="30"/>
      <c r="B352" s="30"/>
      <c r="C352" s="31"/>
      <c r="D352" s="32"/>
      <c r="E352" s="31"/>
      <c r="F352" s="33"/>
      <c r="G352" s="34"/>
      <c r="H352" s="35" t="str">
        <f aca="false">IF(E352="","",IF(N(G352)&gt;0,G352,IF(SUMIFS('How to use'!$C$23:$C$27,'How to use'!$B$23:$B$27,E352)&gt;0,SUMIFS('How to use'!$C$23:$C$27,'How to use'!$B$23:$B$27,E352),"")))</f>
        <v/>
      </c>
      <c r="I352" s="36" t="str">
        <f aca="false">IFERROR(IF(AND(ISNUMBER(F352),ISNUMBER(H352)),IF(F352&gt;0,EDATE(F352,H352),""),""),"")</f>
        <v/>
      </c>
      <c r="J352" s="35" t="str">
        <f aca="true">IF(ISNUMBER(I352),I352-TODAY(),"")</f>
        <v/>
      </c>
      <c r="K352" s="37" t="str">
        <f aca="false">IF(ISNUMBER(J352),IF(J352&lt;0,"Overdue",IF(J352&lt;=30,"Due within 30 days",IF(J352&lt;=60,"Due within 60 days","OK"))),IF(F352&lt;&gt;"","Check details",""))</f>
        <v/>
      </c>
      <c r="L352" s="33"/>
      <c r="M352" s="38"/>
      <c r="N352" s="30"/>
    </row>
    <row r="353" customFormat="false" ht="15" hidden="false" customHeight="false" outlineLevel="0" collapsed="false">
      <c r="A353" s="30"/>
      <c r="B353" s="30"/>
      <c r="C353" s="31"/>
      <c r="D353" s="32"/>
      <c r="E353" s="31"/>
      <c r="F353" s="33"/>
      <c r="G353" s="34"/>
      <c r="H353" s="35" t="str">
        <f aca="false">IF(E353="","",IF(N(G353)&gt;0,G353,IF(SUMIFS('How to use'!$C$23:$C$27,'How to use'!$B$23:$B$27,E353)&gt;0,SUMIFS('How to use'!$C$23:$C$27,'How to use'!$B$23:$B$27,E353),"")))</f>
        <v/>
      </c>
      <c r="I353" s="36" t="str">
        <f aca="false">IFERROR(IF(AND(ISNUMBER(F353),ISNUMBER(H353)),IF(F353&gt;0,EDATE(F353,H353),""),""),"")</f>
        <v/>
      </c>
      <c r="J353" s="35" t="str">
        <f aca="true">IF(ISNUMBER(I353),I353-TODAY(),"")</f>
        <v/>
      </c>
      <c r="K353" s="37" t="str">
        <f aca="false">IF(ISNUMBER(J353),IF(J353&lt;0,"Overdue",IF(J353&lt;=30,"Due within 30 days",IF(J353&lt;=60,"Due within 60 days","OK"))),IF(F353&lt;&gt;"","Check details",""))</f>
        <v/>
      </c>
      <c r="L353" s="33"/>
      <c r="M353" s="38"/>
      <c r="N353" s="30"/>
    </row>
    <row r="354" customFormat="false" ht="15" hidden="false" customHeight="false" outlineLevel="0" collapsed="false">
      <c r="A354" s="30"/>
      <c r="B354" s="30"/>
      <c r="C354" s="31"/>
      <c r="D354" s="32"/>
      <c r="E354" s="31"/>
      <c r="F354" s="33"/>
      <c r="G354" s="34"/>
      <c r="H354" s="35" t="str">
        <f aca="false">IF(E354="","",IF(N(G354)&gt;0,G354,IF(SUMIFS('How to use'!$C$23:$C$27,'How to use'!$B$23:$B$27,E354)&gt;0,SUMIFS('How to use'!$C$23:$C$27,'How to use'!$B$23:$B$27,E354),"")))</f>
        <v/>
      </c>
      <c r="I354" s="36" t="str">
        <f aca="false">IFERROR(IF(AND(ISNUMBER(F354),ISNUMBER(H354)),IF(F354&gt;0,EDATE(F354,H354),""),""),"")</f>
        <v/>
      </c>
      <c r="J354" s="35" t="str">
        <f aca="true">IF(ISNUMBER(I354),I354-TODAY(),"")</f>
        <v/>
      </c>
      <c r="K354" s="37" t="str">
        <f aca="false">IF(ISNUMBER(J354),IF(J354&lt;0,"Overdue",IF(J354&lt;=30,"Due within 30 days",IF(J354&lt;=60,"Due within 60 days","OK"))),IF(F354&lt;&gt;"","Check details",""))</f>
        <v/>
      </c>
      <c r="L354" s="33"/>
      <c r="M354" s="38"/>
      <c r="N354" s="30"/>
    </row>
    <row r="355" customFormat="false" ht="15" hidden="false" customHeight="false" outlineLevel="0" collapsed="false">
      <c r="A355" s="30"/>
      <c r="B355" s="30"/>
      <c r="C355" s="31"/>
      <c r="D355" s="32"/>
      <c r="E355" s="31"/>
      <c r="F355" s="33"/>
      <c r="G355" s="34"/>
      <c r="H355" s="35" t="str">
        <f aca="false">IF(E355="","",IF(N(G355)&gt;0,G355,IF(SUMIFS('How to use'!$C$23:$C$27,'How to use'!$B$23:$B$27,E355)&gt;0,SUMIFS('How to use'!$C$23:$C$27,'How to use'!$B$23:$B$27,E355),"")))</f>
        <v/>
      </c>
      <c r="I355" s="36" t="str">
        <f aca="false">IFERROR(IF(AND(ISNUMBER(F355),ISNUMBER(H355)),IF(F355&gt;0,EDATE(F355,H355),""),""),"")</f>
        <v/>
      </c>
      <c r="J355" s="35" t="str">
        <f aca="true">IF(ISNUMBER(I355),I355-TODAY(),"")</f>
        <v/>
      </c>
      <c r="K355" s="37" t="str">
        <f aca="false">IF(ISNUMBER(J355),IF(J355&lt;0,"Overdue",IF(J355&lt;=30,"Due within 30 days",IF(J355&lt;=60,"Due within 60 days","OK"))),IF(F355&lt;&gt;"","Check details",""))</f>
        <v/>
      </c>
      <c r="L355" s="33"/>
      <c r="M355" s="38"/>
      <c r="N355" s="30"/>
    </row>
    <row r="356" customFormat="false" ht="15" hidden="false" customHeight="false" outlineLevel="0" collapsed="false">
      <c r="A356" s="30"/>
      <c r="B356" s="30"/>
      <c r="C356" s="31"/>
      <c r="D356" s="32"/>
      <c r="E356" s="31"/>
      <c r="F356" s="33"/>
      <c r="G356" s="34"/>
      <c r="H356" s="35" t="str">
        <f aca="false">IF(E356="","",IF(N(G356)&gt;0,G356,IF(SUMIFS('How to use'!$C$23:$C$27,'How to use'!$B$23:$B$27,E356)&gt;0,SUMIFS('How to use'!$C$23:$C$27,'How to use'!$B$23:$B$27,E356),"")))</f>
        <v/>
      </c>
      <c r="I356" s="36" t="str">
        <f aca="false">IFERROR(IF(AND(ISNUMBER(F356),ISNUMBER(H356)),IF(F356&gt;0,EDATE(F356,H356),""),""),"")</f>
        <v/>
      </c>
      <c r="J356" s="35" t="str">
        <f aca="true">IF(ISNUMBER(I356),I356-TODAY(),"")</f>
        <v/>
      </c>
      <c r="K356" s="37" t="str">
        <f aca="false">IF(ISNUMBER(J356),IF(J356&lt;0,"Overdue",IF(J356&lt;=30,"Due within 30 days",IF(J356&lt;=60,"Due within 60 days","OK"))),IF(F356&lt;&gt;"","Check details",""))</f>
        <v/>
      </c>
      <c r="L356" s="33"/>
      <c r="M356" s="38"/>
      <c r="N356" s="30"/>
    </row>
    <row r="357" customFormat="false" ht="15" hidden="false" customHeight="false" outlineLevel="0" collapsed="false">
      <c r="A357" s="30"/>
      <c r="B357" s="30"/>
      <c r="C357" s="31"/>
      <c r="D357" s="32"/>
      <c r="E357" s="31"/>
      <c r="F357" s="33"/>
      <c r="G357" s="34"/>
      <c r="H357" s="35" t="str">
        <f aca="false">IF(E357="","",IF(N(G357)&gt;0,G357,IF(SUMIFS('How to use'!$C$23:$C$27,'How to use'!$B$23:$B$27,E357)&gt;0,SUMIFS('How to use'!$C$23:$C$27,'How to use'!$B$23:$B$27,E357),"")))</f>
        <v/>
      </c>
      <c r="I357" s="36" t="str">
        <f aca="false">IFERROR(IF(AND(ISNUMBER(F357),ISNUMBER(H357)),IF(F357&gt;0,EDATE(F357,H357),""),""),"")</f>
        <v/>
      </c>
      <c r="J357" s="35" t="str">
        <f aca="true">IF(ISNUMBER(I357),I357-TODAY(),"")</f>
        <v/>
      </c>
      <c r="K357" s="37" t="str">
        <f aca="false">IF(ISNUMBER(J357),IF(J357&lt;0,"Overdue",IF(J357&lt;=30,"Due within 30 days",IF(J357&lt;=60,"Due within 60 days","OK"))),IF(F357&lt;&gt;"","Check details",""))</f>
        <v/>
      </c>
      <c r="L357" s="33"/>
      <c r="M357" s="38"/>
      <c r="N357" s="30"/>
    </row>
    <row r="358" customFormat="false" ht="15" hidden="false" customHeight="false" outlineLevel="0" collapsed="false">
      <c r="A358" s="30"/>
      <c r="B358" s="30"/>
      <c r="C358" s="31"/>
      <c r="D358" s="32"/>
      <c r="E358" s="31"/>
      <c r="F358" s="33"/>
      <c r="G358" s="34"/>
      <c r="H358" s="35" t="str">
        <f aca="false">IF(E358="","",IF(N(G358)&gt;0,G358,IF(SUMIFS('How to use'!$C$23:$C$27,'How to use'!$B$23:$B$27,E358)&gt;0,SUMIFS('How to use'!$C$23:$C$27,'How to use'!$B$23:$B$27,E358),"")))</f>
        <v/>
      </c>
      <c r="I358" s="36" t="str">
        <f aca="false">IFERROR(IF(AND(ISNUMBER(F358),ISNUMBER(H358)),IF(F358&gt;0,EDATE(F358,H358),""),""),"")</f>
        <v/>
      </c>
      <c r="J358" s="35" t="str">
        <f aca="true">IF(ISNUMBER(I358),I358-TODAY(),"")</f>
        <v/>
      </c>
      <c r="K358" s="37" t="str">
        <f aca="false">IF(ISNUMBER(J358),IF(J358&lt;0,"Overdue",IF(J358&lt;=30,"Due within 30 days",IF(J358&lt;=60,"Due within 60 days","OK"))),IF(F358&lt;&gt;"","Check details",""))</f>
        <v/>
      </c>
      <c r="L358" s="33"/>
      <c r="M358" s="38"/>
      <c r="N358" s="30"/>
    </row>
    <row r="359" customFormat="false" ht="15" hidden="false" customHeight="false" outlineLevel="0" collapsed="false">
      <c r="A359" s="30"/>
      <c r="B359" s="30"/>
      <c r="C359" s="31"/>
      <c r="D359" s="32"/>
      <c r="E359" s="31"/>
      <c r="F359" s="33"/>
      <c r="G359" s="34"/>
      <c r="H359" s="35" t="str">
        <f aca="false">IF(E359="","",IF(N(G359)&gt;0,G359,IF(SUMIFS('How to use'!$C$23:$C$27,'How to use'!$B$23:$B$27,E359)&gt;0,SUMIFS('How to use'!$C$23:$C$27,'How to use'!$B$23:$B$27,E359),"")))</f>
        <v/>
      </c>
      <c r="I359" s="36" t="str">
        <f aca="false">IFERROR(IF(AND(ISNUMBER(F359),ISNUMBER(H359)),IF(F359&gt;0,EDATE(F359,H359),""),""),"")</f>
        <v/>
      </c>
      <c r="J359" s="35" t="str">
        <f aca="true">IF(ISNUMBER(I359),I359-TODAY(),"")</f>
        <v/>
      </c>
      <c r="K359" s="37" t="str">
        <f aca="false">IF(ISNUMBER(J359),IF(J359&lt;0,"Overdue",IF(J359&lt;=30,"Due within 30 days",IF(J359&lt;=60,"Due within 60 days","OK"))),IF(F359&lt;&gt;"","Check details",""))</f>
        <v/>
      </c>
      <c r="L359" s="33"/>
      <c r="M359" s="38"/>
      <c r="N359" s="30"/>
    </row>
    <row r="360" customFormat="false" ht="15" hidden="false" customHeight="false" outlineLevel="0" collapsed="false">
      <c r="A360" s="30"/>
      <c r="B360" s="30"/>
      <c r="C360" s="31"/>
      <c r="D360" s="32"/>
      <c r="E360" s="31"/>
      <c r="F360" s="33"/>
      <c r="G360" s="34"/>
      <c r="H360" s="35" t="str">
        <f aca="false">IF(E360="","",IF(N(G360)&gt;0,G360,IF(SUMIFS('How to use'!$C$23:$C$27,'How to use'!$B$23:$B$27,E360)&gt;0,SUMIFS('How to use'!$C$23:$C$27,'How to use'!$B$23:$B$27,E360),"")))</f>
        <v/>
      </c>
      <c r="I360" s="36" t="str">
        <f aca="false">IFERROR(IF(AND(ISNUMBER(F360),ISNUMBER(H360)),IF(F360&gt;0,EDATE(F360,H360),""),""),"")</f>
        <v/>
      </c>
      <c r="J360" s="35" t="str">
        <f aca="true">IF(ISNUMBER(I360),I360-TODAY(),"")</f>
        <v/>
      </c>
      <c r="K360" s="37" t="str">
        <f aca="false">IF(ISNUMBER(J360),IF(J360&lt;0,"Overdue",IF(J360&lt;=30,"Due within 30 days",IF(J360&lt;=60,"Due within 60 days","OK"))),IF(F360&lt;&gt;"","Check details",""))</f>
        <v/>
      </c>
      <c r="L360" s="33"/>
      <c r="M360" s="38"/>
      <c r="N360" s="30"/>
    </row>
    <row r="361" customFormat="false" ht="15" hidden="false" customHeight="false" outlineLevel="0" collapsed="false">
      <c r="A361" s="30"/>
      <c r="B361" s="30"/>
      <c r="C361" s="31"/>
      <c r="D361" s="32"/>
      <c r="E361" s="31"/>
      <c r="F361" s="33"/>
      <c r="G361" s="34"/>
      <c r="H361" s="35" t="str">
        <f aca="false">IF(E361="","",IF(N(G361)&gt;0,G361,IF(SUMIFS('How to use'!$C$23:$C$27,'How to use'!$B$23:$B$27,E361)&gt;0,SUMIFS('How to use'!$C$23:$C$27,'How to use'!$B$23:$B$27,E361),"")))</f>
        <v/>
      </c>
      <c r="I361" s="36" t="str">
        <f aca="false">IFERROR(IF(AND(ISNUMBER(F361),ISNUMBER(H361)),IF(F361&gt;0,EDATE(F361,H361),""),""),"")</f>
        <v/>
      </c>
      <c r="J361" s="35" t="str">
        <f aca="true">IF(ISNUMBER(I361),I361-TODAY(),"")</f>
        <v/>
      </c>
      <c r="K361" s="37" t="str">
        <f aca="false">IF(ISNUMBER(J361),IF(J361&lt;0,"Overdue",IF(J361&lt;=30,"Due within 30 days",IF(J361&lt;=60,"Due within 60 days","OK"))),IF(F361&lt;&gt;"","Check details",""))</f>
        <v/>
      </c>
      <c r="L361" s="33"/>
      <c r="M361" s="38"/>
      <c r="N361" s="30"/>
    </row>
    <row r="362" customFormat="false" ht="15" hidden="false" customHeight="false" outlineLevel="0" collapsed="false">
      <c r="A362" s="30"/>
      <c r="B362" s="30"/>
      <c r="C362" s="31"/>
      <c r="D362" s="32"/>
      <c r="E362" s="31"/>
      <c r="F362" s="33"/>
      <c r="G362" s="34"/>
      <c r="H362" s="35" t="str">
        <f aca="false">IF(E362="","",IF(N(G362)&gt;0,G362,IF(SUMIFS('How to use'!$C$23:$C$27,'How to use'!$B$23:$B$27,E362)&gt;0,SUMIFS('How to use'!$C$23:$C$27,'How to use'!$B$23:$B$27,E362),"")))</f>
        <v/>
      </c>
      <c r="I362" s="36" t="str">
        <f aca="false">IFERROR(IF(AND(ISNUMBER(F362),ISNUMBER(H362)),IF(F362&gt;0,EDATE(F362,H362),""),""),"")</f>
        <v/>
      </c>
      <c r="J362" s="35" t="str">
        <f aca="true">IF(ISNUMBER(I362),I362-TODAY(),"")</f>
        <v/>
      </c>
      <c r="K362" s="37" t="str">
        <f aca="false">IF(ISNUMBER(J362),IF(J362&lt;0,"Overdue",IF(J362&lt;=30,"Due within 30 days",IF(J362&lt;=60,"Due within 60 days","OK"))),IF(F362&lt;&gt;"","Check details",""))</f>
        <v/>
      </c>
      <c r="L362" s="33"/>
      <c r="M362" s="38"/>
      <c r="N362" s="30"/>
    </row>
    <row r="363" customFormat="false" ht="15" hidden="false" customHeight="false" outlineLevel="0" collapsed="false">
      <c r="A363" s="30"/>
      <c r="B363" s="30"/>
      <c r="C363" s="31"/>
      <c r="D363" s="32"/>
      <c r="E363" s="31"/>
      <c r="F363" s="33"/>
      <c r="G363" s="34"/>
      <c r="H363" s="35" t="str">
        <f aca="false">IF(E363="","",IF(N(G363)&gt;0,G363,IF(SUMIFS('How to use'!$C$23:$C$27,'How to use'!$B$23:$B$27,E363)&gt;0,SUMIFS('How to use'!$C$23:$C$27,'How to use'!$B$23:$B$27,E363),"")))</f>
        <v/>
      </c>
      <c r="I363" s="36" t="str">
        <f aca="false">IFERROR(IF(AND(ISNUMBER(F363),ISNUMBER(H363)),IF(F363&gt;0,EDATE(F363,H363),""),""),"")</f>
        <v/>
      </c>
      <c r="J363" s="35" t="str">
        <f aca="true">IF(ISNUMBER(I363),I363-TODAY(),"")</f>
        <v/>
      </c>
      <c r="K363" s="37" t="str">
        <f aca="false">IF(ISNUMBER(J363),IF(J363&lt;0,"Overdue",IF(J363&lt;=30,"Due within 30 days",IF(J363&lt;=60,"Due within 60 days","OK"))),IF(F363&lt;&gt;"","Check details",""))</f>
        <v/>
      </c>
      <c r="L363" s="33"/>
      <c r="M363" s="38"/>
      <c r="N363" s="30"/>
    </row>
    <row r="364" customFormat="false" ht="15" hidden="false" customHeight="false" outlineLevel="0" collapsed="false">
      <c r="A364" s="30"/>
      <c r="B364" s="30"/>
      <c r="C364" s="31"/>
      <c r="D364" s="32"/>
      <c r="E364" s="31"/>
      <c r="F364" s="33"/>
      <c r="G364" s="34"/>
      <c r="H364" s="35" t="str">
        <f aca="false">IF(E364="","",IF(N(G364)&gt;0,G364,IF(SUMIFS('How to use'!$C$23:$C$27,'How to use'!$B$23:$B$27,E364)&gt;0,SUMIFS('How to use'!$C$23:$C$27,'How to use'!$B$23:$B$27,E364),"")))</f>
        <v/>
      </c>
      <c r="I364" s="36" t="str">
        <f aca="false">IFERROR(IF(AND(ISNUMBER(F364),ISNUMBER(H364)),IF(F364&gt;0,EDATE(F364,H364),""),""),"")</f>
        <v/>
      </c>
      <c r="J364" s="35" t="str">
        <f aca="true">IF(ISNUMBER(I364),I364-TODAY(),"")</f>
        <v/>
      </c>
      <c r="K364" s="37" t="str">
        <f aca="false">IF(ISNUMBER(J364),IF(J364&lt;0,"Overdue",IF(J364&lt;=30,"Due within 30 days",IF(J364&lt;=60,"Due within 60 days","OK"))),IF(F364&lt;&gt;"","Check details",""))</f>
        <v/>
      </c>
      <c r="L364" s="33"/>
      <c r="M364" s="38"/>
      <c r="N364" s="30"/>
    </row>
    <row r="365" customFormat="false" ht="15" hidden="false" customHeight="false" outlineLevel="0" collapsed="false">
      <c r="A365" s="30"/>
      <c r="B365" s="30"/>
      <c r="C365" s="31"/>
      <c r="D365" s="32"/>
      <c r="E365" s="31"/>
      <c r="F365" s="33"/>
      <c r="G365" s="34"/>
      <c r="H365" s="35" t="str">
        <f aca="false">IF(E365="","",IF(N(G365)&gt;0,G365,IF(SUMIFS('How to use'!$C$23:$C$27,'How to use'!$B$23:$B$27,E365)&gt;0,SUMIFS('How to use'!$C$23:$C$27,'How to use'!$B$23:$B$27,E365),"")))</f>
        <v/>
      </c>
      <c r="I365" s="36" t="str">
        <f aca="false">IFERROR(IF(AND(ISNUMBER(F365),ISNUMBER(H365)),IF(F365&gt;0,EDATE(F365,H365),""),""),"")</f>
        <v/>
      </c>
      <c r="J365" s="35" t="str">
        <f aca="true">IF(ISNUMBER(I365),I365-TODAY(),"")</f>
        <v/>
      </c>
      <c r="K365" s="37" t="str">
        <f aca="false">IF(ISNUMBER(J365),IF(J365&lt;0,"Overdue",IF(J365&lt;=30,"Due within 30 days",IF(J365&lt;=60,"Due within 60 days","OK"))),IF(F365&lt;&gt;"","Check details",""))</f>
        <v/>
      </c>
      <c r="L365" s="33"/>
      <c r="M365" s="38"/>
      <c r="N365" s="30"/>
    </row>
    <row r="366" customFormat="false" ht="15" hidden="false" customHeight="false" outlineLevel="0" collapsed="false">
      <c r="A366" s="30"/>
      <c r="B366" s="30"/>
      <c r="C366" s="31"/>
      <c r="D366" s="32"/>
      <c r="E366" s="31"/>
      <c r="F366" s="33"/>
      <c r="G366" s="34"/>
      <c r="H366" s="35" t="str">
        <f aca="false">IF(E366="","",IF(N(G366)&gt;0,G366,IF(SUMIFS('How to use'!$C$23:$C$27,'How to use'!$B$23:$B$27,E366)&gt;0,SUMIFS('How to use'!$C$23:$C$27,'How to use'!$B$23:$B$27,E366),"")))</f>
        <v/>
      </c>
      <c r="I366" s="36" t="str">
        <f aca="false">IFERROR(IF(AND(ISNUMBER(F366),ISNUMBER(H366)),IF(F366&gt;0,EDATE(F366,H366),""),""),"")</f>
        <v/>
      </c>
      <c r="J366" s="35" t="str">
        <f aca="true">IF(ISNUMBER(I366),I366-TODAY(),"")</f>
        <v/>
      </c>
      <c r="K366" s="37" t="str">
        <f aca="false">IF(ISNUMBER(J366),IF(J366&lt;0,"Overdue",IF(J366&lt;=30,"Due within 30 days",IF(J366&lt;=60,"Due within 60 days","OK"))),IF(F366&lt;&gt;"","Check details",""))</f>
        <v/>
      </c>
      <c r="L366" s="33"/>
      <c r="M366" s="38"/>
      <c r="N366" s="30"/>
    </row>
    <row r="367" customFormat="false" ht="15" hidden="false" customHeight="false" outlineLevel="0" collapsed="false">
      <c r="A367" s="30"/>
      <c r="B367" s="30"/>
      <c r="C367" s="31"/>
      <c r="D367" s="32"/>
      <c r="E367" s="31"/>
      <c r="F367" s="33"/>
      <c r="G367" s="34"/>
      <c r="H367" s="35" t="str">
        <f aca="false">IF(E367="","",IF(N(G367)&gt;0,G367,IF(SUMIFS('How to use'!$C$23:$C$27,'How to use'!$B$23:$B$27,E367)&gt;0,SUMIFS('How to use'!$C$23:$C$27,'How to use'!$B$23:$B$27,E367),"")))</f>
        <v/>
      </c>
      <c r="I367" s="36" t="str">
        <f aca="false">IFERROR(IF(AND(ISNUMBER(F367),ISNUMBER(H367)),IF(F367&gt;0,EDATE(F367,H367),""),""),"")</f>
        <v/>
      </c>
      <c r="J367" s="35" t="str">
        <f aca="true">IF(ISNUMBER(I367),I367-TODAY(),"")</f>
        <v/>
      </c>
      <c r="K367" s="37" t="str">
        <f aca="false">IF(ISNUMBER(J367),IF(J367&lt;0,"Overdue",IF(J367&lt;=30,"Due within 30 days",IF(J367&lt;=60,"Due within 60 days","OK"))),IF(F367&lt;&gt;"","Check details",""))</f>
        <v/>
      </c>
      <c r="L367" s="33"/>
      <c r="M367" s="38"/>
      <c r="N367" s="30"/>
    </row>
    <row r="368" customFormat="false" ht="15" hidden="false" customHeight="false" outlineLevel="0" collapsed="false">
      <c r="A368" s="30"/>
      <c r="B368" s="30"/>
      <c r="C368" s="31"/>
      <c r="D368" s="32"/>
      <c r="E368" s="31"/>
      <c r="F368" s="33"/>
      <c r="G368" s="34"/>
      <c r="H368" s="35" t="str">
        <f aca="false">IF(E368="","",IF(N(G368)&gt;0,G368,IF(SUMIFS('How to use'!$C$23:$C$27,'How to use'!$B$23:$B$27,E368)&gt;0,SUMIFS('How to use'!$C$23:$C$27,'How to use'!$B$23:$B$27,E368),"")))</f>
        <v/>
      </c>
      <c r="I368" s="36" t="str">
        <f aca="false">IFERROR(IF(AND(ISNUMBER(F368),ISNUMBER(H368)),IF(F368&gt;0,EDATE(F368,H368),""),""),"")</f>
        <v/>
      </c>
      <c r="J368" s="35" t="str">
        <f aca="true">IF(ISNUMBER(I368),I368-TODAY(),"")</f>
        <v/>
      </c>
      <c r="K368" s="37" t="str">
        <f aca="false">IF(ISNUMBER(J368),IF(J368&lt;0,"Overdue",IF(J368&lt;=30,"Due within 30 days",IF(J368&lt;=60,"Due within 60 days","OK"))),IF(F368&lt;&gt;"","Check details",""))</f>
        <v/>
      </c>
      <c r="L368" s="33"/>
      <c r="M368" s="38"/>
      <c r="N368" s="30"/>
    </row>
    <row r="369" customFormat="false" ht="15" hidden="false" customHeight="false" outlineLevel="0" collapsed="false">
      <c r="A369" s="30"/>
      <c r="B369" s="30"/>
      <c r="C369" s="31"/>
      <c r="D369" s="32"/>
      <c r="E369" s="31"/>
      <c r="F369" s="33"/>
      <c r="G369" s="34"/>
      <c r="H369" s="35" t="str">
        <f aca="false">IF(E369="","",IF(N(G369)&gt;0,G369,IF(SUMIFS('How to use'!$C$23:$C$27,'How to use'!$B$23:$B$27,E369)&gt;0,SUMIFS('How to use'!$C$23:$C$27,'How to use'!$B$23:$B$27,E369),"")))</f>
        <v/>
      </c>
      <c r="I369" s="36" t="str">
        <f aca="false">IFERROR(IF(AND(ISNUMBER(F369),ISNUMBER(H369)),IF(F369&gt;0,EDATE(F369,H369),""),""),"")</f>
        <v/>
      </c>
      <c r="J369" s="35" t="str">
        <f aca="true">IF(ISNUMBER(I369),I369-TODAY(),"")</f>
        <v/>
      </c>
      <c r="K369" s="37" t="str">
        <f aca="false">IF(ISNUMBER(J369),IF(J369&lt;0,"Overdue",IF(J369&lt;=30,"Due within 30 days",IF(J369&lt;=60,"Due within 60 days","OK"))),IF(F369&lt;&gt;"","Check details",""))</f>
        <v/>
      </c>
      <c r="L369" s="33"/>
      <c r="M369" s="38"/>
      <c r="N369" s="30"/>
    </row>
    <row r="370" customFormat="false" ht="15" hidden="false" customHeight="false" outlineLevel="0" collapsed="false">
      <c r="A370" s="30"/>
      <c r="B370" s="30"/>
      <c r="C370" s="31"/>
      <c r="D370" s="32"/>
      <c r="E370" s="31"/>
      <c r="F370" s="33"/>
      <c r="G370" s="34"/>
      <c r="H370" s="35" t="str">
        <f aca="false">IF(E370="","",IF(N(G370)&gt;0,G370,IF(SUMIFS('How to use'!$C$23:$C$27,'How to use'!$B$23:$B$27,E370)&gt;0,SUMIFS('How to use'!$C$23:$C$27,'How to use'!$B$23:$B$27,E370),"")))</f>
        <v/>
      </c>
      <c r="I370" s="36" t="str">
        <f aca="false">IFERROR(IF(AND(ISNUMBER(F370),ISNUMBER(H370)),IF(F370&gt;0,EDATE(F370,H370),""),""),"")</f>
        <v/>
      </c>
      <c r="J370" s="35" t="str">
        <f aca="true">IF(ISNUMBER(I370),I370-TODAY(),"")</f>
        <v/>
      </c>
      <c r="K370" s="37" t="str">
        <f aca="false">IF(ISNUMBER(J370),IF(J370&lt;0,"Overdue",IF(J370&lt;=30,"Due within 30 days",IF(J370&lt;=60,"Due within 60 days","OK"))),IF(F370&lt;&gt;"","Check details",""))</f>
        <v/>
      </c>
      <c r="L370" s="33"/>
      <c r="M370" s="38"/>
      <c r="N370" s="30"/>
    </row>
    <row r="371" customFormat="false" ht="15" hidden="false" customHeight="false" outlineLevel="0" collapsed="false">
      <c r="A371" s="30"/>
      <c r="B371" s="30"/>
      <c r="C371" s="31"/>
      <c r="D371" s="32"/>
      <c r="E371" s="31"/>
      <c r="F371" s="33"/>
      <c r="G371" s="34"/>
      <c r="H371" s="35" t="str">
        <f aca="false">IF(E371="","",IF(N(G371)&gt;0,G371,IF(SUMIFS('How to use'!$C$23:$C$27,'How to use'!$B$23:$B$27,E371)&gt;0,SUMIFS('How to use'!$C$23:$C$27,'How to use'!$B$23:$B$27,E371),"")))</f>
        <v/>
      </c>
      <c r="I371" s="36" t="str">
        <f aca="false">IFERROR(IF(AND(ISNUMBER(F371),ISNUMBER(H371)),IF(F371&gt;0,EDATE(F371,H371),""),""),"")</f>
        <v/>
      </c>
      <c r="J371" s="35" t="str">
        <f aca="true">IF(ISNUMBER(I371),I371-TODAY(),"")</f>
        <v/>
      </c>
      <c r="K371" s="37" t="str">
        <f aca="false">IF(ISNUMBER(J371),IF(J371&lt;0,"Overdue",IF(J371&lt;=30,"Due within 30 days",IF(J371&lt;=60,"Due within 60 days","OK"))),IF(F371&lt;&gt;"","Check details",""))</f>
        <v/>
      </c>
      <c r="L371" s="33"/>
      <c r="M371" s="38"/>
      <c r="N371" s="30"/>
    </row>
    <row r="372" customFormat="false" ht="15" hidden="false" customHeight="false" outlineLevel="0" collapsed="false">
      <c r="A372" s="30"/>
      <c r="B372" s="30"/>
      <c r="C372" s="31"/>
      <c r="D372" s="32"/>
      <c r="E372" s="31"/>
      <c r="F372" s="33"/>
      <c r="G372" s="34"/>
      <c r="H372" s="35" t="str">
        <f aca="false">IF(E372="","",IF(N(G372)&gt;0,G372,IF(SUMIFS('How to use'!$C$23:$C$27,'How to use'!$B$23:$B$27,E372)&gt;0,SUMIFS('How to use'!$C$23:$C$27,'How to use'!$B$23:$B$27,E372),"")))</f>
        <v/>
      </c>
      <c r="I372" s="36" t="str">
        <f aca="false">IFERROR(IF(AND(ISNUMBER(F372),ISNUMBER(H372)),IF(F372&gt;0,EDATE(F372,H372),""),""),"")</f>
        <v/>
      </c>
      <c r="J372" s="35" t="str">
        <f aca="true">IF(ISNUMBER(I372),I372-TODAY(),"")</f>
        <v/>
      </c>
      <c r="K372" s="37" t="str">
        <f aca="false">IF(ISNUMBER(J372),IF(J372&lt;0,"Overdue",IF(J372&lt;=30,"Due within 30 days",IF(J372&lt;=60,"Due within 60 days","OK"))),IF(F372&lt;&gt;"","Check details",""))</f>
        <v/>
      </c>
      <c r="L372" s="33"/>
      <c r="M372" s="38"/>
      <c r="N372" s="30"/>
    </row>
    <row r="373" customFormat="false" ht="15" hidden="false" customHeight="false" outlineLevel="0" collapsed="false">
      <c r="A373" s="30"/>
      <c r="B373" s="30"/>
      <c r="C373" s="31"/>
      <c r="D373" s="32"/>
      <c r="E373" s="31"/>
      <c r="F373" s="33"/>
      <c r="G373" s="34"/>
      <c r="H373" s="35" t="str">
        <f aca="false">IF(E373="","",IF(N(G373)&gt;0,G373,IF(SUMIFS('How to use'!$C$23:$C$27,'How to use'!$B$23:$B$27,E373)&gt;0,SUMIFS('How to use'!$C$23:$C$27,'How to use'!$B$23:$B$27,E373),"")))</f>
        <v/>
      </c>
      <c r="I373" s="36" t="str">
        <f aca="false">IFERROR(IF(AND(ISNUMBER(F373),ISNUMBER(H373)),IF(F373&gt;0,EDATE(F373,H373),""),""),"")</f>
        <v/>
      </c>
      <c r="J373" s="35" t="str">
        <f aca="true">IF(ISNUMBER(I373),I373-TODAY(),"")</f>
        <v/>
      </c>
      <c r="K373" s="37" t="str">
        <f aca="false">IF(ISNUMBER(J373),IF(J373&lt;0,"Overdue",IF(J373&lt;=30,"Due within 30 days",IF(J373&lt;=60,"Due within 60 days","OK"))),IF(F373&lt;&gt;"","Check details",""))</f>
        <v/>
      </c>
      <c r="L373" s="33"/>
      <c r="M373" s="38"/>
      <c r="N373" s="30"/>
    </row>
    <row r="374" customFormat="false" ht="15" hidden="false" customHeight="false" outlineLevel="0" collapsed="false">
      <c r="A374" s="30"/>
      <c r="B374" s="30"/>
      <c r="C374" s="31"/>
      <c r="D374" s="32"/>
      <c r="E374" s="31"/>
      <c r="F374" s="33"/>
      <c r="G374" s="34"/>
      <c r="H374" s="35" t="str">
        <f aca="false">IF(E374="","",IF(N(G374)&gt;0,G374,IF(SUMIFS('How to use'!$C$23:$C$27,'How to use'!$B$23:$B$27,E374)&gt;0,SUMIFS('How to use'!$C$23:$C$27,'How to use'!$B$23:$B$27,E374),"")))</f>
        <v/>
      </c>
      <c r="I374" s="36" t="str">
        <f aca="false">IFERROR(IF(AND(ISNUMBER(F374),ISNUMBER(H374)),IF(F374&gt;0,EDATE(F374,H374),""),""),"")</f>
        <v/>
      </c>
      <c r="J374" s="35" t="str">
        <f aca="true">IF(ISNUMBER(I374),I374-TODAY(),"")</f>
        <v/>
      </c>
      <c r="K374" s="37" t="str">
        <f aca="false">IF(ISNUMBER(J374),IF(J374&lt;0,"Overdue",IF(J374&lt;=30,"Due within 30 days",IF(J374&lt;=60,"Due within 60 days","OK"))),IF(F374&lt;&gt;"","Check details",""))</f>
        <v/>
      </c>
      <c r="L374" s="33"/>
      <c r="M374" s="38"/>
      <c r="N374" s="30"/>
    </row>
    <row r="375" customFormat="false" ht="15" hidden="false" customHeight="false" outlineLevel="0" collapsed="false">
      <c r="A375" s="30"/>
      <c r="B375" s="30"/>
      <c r="C375" s="31"/>
      <c r="D375" s="32"/>
      <c r="E375" s="31"/>
      <c r="F375" s="33"/>
      <c r="G375" s="34"/>
      <c r="H375" s="35" t="str">
        <f aca="false">IF(E375="","",IF(N(G375)&gt;0,G375,IF(SUMIFS('How to use'!$C$23:$C$27,'How to use'!$B$23:$B$27,E375)&gt;0,SUMIFS('How to use'!$C$23:$C$27,'How to use'!$B$23:$B$27,E375),"")))</f>
        <v/>
      </c>
      <c r="I375" s="36" t="str">
        <f aca="false">IFERROR(IF(AND(ISNUMBER(F375),ISNUMBER(H375)),IF(F375&gt;0,EDATE(F375,H375),""),""),"")</f>
        <v/>
      </c>
      <c r="J375" s="35" t="str">
        <f aca="true">IF(ISNUMBER(I375),I375-TODAY(),"")</f>
        <v/>
      </c>
      <c r="K375" s="37" t="str">
        <f aca="false">IF(ISNUMBER(J375),IF(J375&lt;0,"Overdue",IF(J375&lt;=30,"Due within 30 days",IF(J375&lt;=60,"Due within 60 days","OK"))),IF(F375&lt;&gt;"","Check details",""))</f>
        <v/>
      </c>
      <c r="L375" s="33"/>
      <c r="M375" s="38"/>
      <c r="N375" s="30"/>
    </row>
    <row r="376" customFormat="false" ht="15" hidden="false" customHeight="false" outlineLevel="0" collapsed="false">
      <c r="A376" s="30"/>
      <c r="B376" s="30"/>
      <c r="C376" s="31"/>
      <c r="D376" s="32"/>
      <c r="E376" s="31"/>
      <c r="F376" s="33"/>
      <c r="G376" s="34"/>
      <c r="H376" s="35" t="str">
        <f aca="false">IF(E376="","",IF(N(G376)&gt;0,G376,IF(SUMIFS('How to use'!$C$23:$C$27,'How to use'!$B$23:$B$27,E376)&gt;0,SUMIFS('How to use'!$C$23:$C$27,'How to use'!$B$23:$B$27,E376),"")))</f>
        <v/>
      </c>
      <c r="I376" s="36" t="str">
        <f aca="false">IFERROR(IF(AND(ISNUMBER(F376),ISNUMBER(H376)),IF(F376&gt;0,EDATE(F376,H376),""),""),"")</f>
        <v/>
      </c>
      <c r="J376" s="35" t="str">
        <f aca="true">IF(ISNUMBER(I376),I376-TODAY(),"")</f>
        <v/>
      </c>
      <c r="K376" s="37" t="str">
        <f aca="false">IF(ISNUMBER(J376),IF(J376&lt;0,"Overdue",IF(J376&lt;=30,"Due within 30 days",IF(J376&lt;=60,"Due within 60 days","OK"))),IF(F376&lt;&gt;"","Check details",""))</f>
        <v/>
      </c>
      <c r="L376" s="33"/>
      <c r="M376" s="38"/>
      <c r="N376" s="30"/>
    </row>
    <row r="377" customFormat="false" ht="15" hidden="false" customHeight="false" outlineLevel="0" collapsed="false">
      <c r="A377" s="30"/>
      <c r="B377" s="30"/>
      <c r="C377" s="31"/>
      <c r="D377" s="32"/>
      <c r="E377" s="31"/>
      <c r="F377" s="33"/>
      <c r="G377" s="34"/>
      <c r="H377" s="35" t="str">
        <f aca="false">IF(E377="","",IF(N(G377)&gt;0,G377,IF(SUMIFS('How to use'!$C$23:$C$27,'How to use'!$B$23:$B$27,E377)&gt;0,SUMIFS('How to use'!$C$23:$C$27,'How to use'!$B$23:$B$27,E377),"")))</f>
        <v/>
      </c>
      <c r="I377" s="36" t="str">
        <f aca="false">IFERROR(IF(AND(ISNUMBER(F377),ISNUMBER(H377)),IF(F377&gt;0,EDATE(F377,H377),""),""),"")</f>
        <v/>
      </c>
      <c r="J377" s="35" t="str">
        <f aca="true">IF(ISNUMBER(I377),I377-TODAY(),"")</f>
        <v/>
      </c>
      <c r="K377" s="37" t="str">
        <f aca="false">IF(ISNUMBER(J377),IF(J377&lt;0,"Overdue",IF(J377&lt;=30,"Due within 30 days",IF(J377&lt;=60,"Due within 60 days","OK"))),IF(F377&lt;&gt;"","Check details",""))</f>
        <v/>
      </c>
      <c r="L377" s="33"/>
      <c r="M377" s="38"/>
      <c r="N377" s="30"/>
    </row>
    <row r="378" customFormat="false" ht="15" hidden="false" customHeight="false" outlineLevel="0" collapsed="false">
      <c r="A378" s="30"/>
      <c r="B378" s="30"/>
      <c r="C378" s="31"/>
      <c r="D378" s="32"/>
      <c r="E378" s="31"/>
      <c r="F378" s="33"/>
      <c r="G378" s="34"/>
      <c r="H378" s="35" t="str">
        <f aca="false">IF(E378="","",IF(N(G378)&gt;0,G378,IF(SUMIFS('How to use'!$C$23:$C$27,'How to use'!$B$23:$B$27,E378)&gt;0,SUMIFS('How to use'!$C$23:$C$27,'How to use'!$B$23:$B$27,E378),"")))</f>
        <v/>
      </c>
      <c r="I378" s="36" t="str">
        <f aca="false">IFERROR(IF(AND(ISNUMBER(F378),ISNUMBER(H378)),IF(F378&gt;0,EDATE(F378,H378),""),""),"")</f>
        <v/>
      </c>
      <c r="J378" s="35" t="str">
        <f aca="true">IF(ISNUMBER(I378),I378-TODAY(),"")</f>
        <v/>
      </c>
      <c r="K378" s="37" t="str">
        <f aca="false">IF(ISNUMBER(J378),IF(J378&lt;0,"Overdue",IF(J378&lt;=30,"Due within 30 days",IF(J378&lt;=60,"Due within 60 days","OK"))),IF(F378&lt;&gt;"","Check details",""))</f>
        <v/>
      </c>
      <c r="L378" s="33"/>
      <c r="M378" s="38"/>
      <c r="N378" s="30"/>
    </row>
    <row r="379" customFormat="false" ht="15" hidden="false" customHeight="false" outlineLevel="0" collapsed="false">
      <c r="A379" s="30"/>
      <c r="B379" s="30"/>
      <c r="C379" s="31"/>
      <c r="D379" s="32"/>
      <c r="E379" s="31"/>
      <c r="F379" s="33"/>
      <c r="G379" s="34"/>
      <c r="H379" s="35" t="str">
        <f aca="false">IF(E379="","",IF(N(G379)&gt;0,G379,IF(SUMIFS('How to use'!$C$23:$C$27,'How to use'!$B$23:$B$27,E379)&gt;0,SUMIFS('How to use'!$C$23:$C$27,'How to use'!$B$23:$B$27,E379),"")))</f>
        <v/>
      </c>
      <c r="I379" s="36" t="str">
        <f aca="false">IFERROR(IF(AND(ISNUMBER(F379),ISNUMBER(H379)),IF(F379&gt;0,EDATE(F379,H379),""),""),"")</f>
        <v/>
      </c>
      <c r="J379" s="35" t="str">
        <f aca="true">IF(ISNUMBER(I379),I379-TODAY(),"")</f>
        <v/>
      </c>
      <c r="K379" s="37" t="str">
        <f aca="false">IF(ISNUMBER(J379),IF(J379&lt;0,"Overdue",IF(J379&lt;=30,"Due within 30 days",IF(J379&lt;=60,"Due within 60 days","OK"))),IF(F379&lt;&gt;"","Check details",""))</f>
        <v/>
      </c>
      <c r="L379" s="33"/>
      <c r="M379" s="38"/>
      <c r="N379" s="30"/>
    </row>
    <row r="380" customFormat="false" ht="15" hidden="false" customHeight="false" outlineLevel="0" collapsed="false">
      <c r="A380" s="30"/>
      <c r="B380" s="30"/>
      <c r="C380" s="31"/>
      <c r="D380" s="32"/>
      <c r="E380" s="31"/>
      <c r="F380" s="33"/>
      <c r="G380" s="34"/>
      <c r="H380" s="35" t="str">
        <f aca="false">IF(E380="","",IF(N(G380)&gt;0,G380,IF(SUMIFS('How to use'!$C$23:$C$27,'How to use'!$B$23:$B$27,E380)&gt;0,SUMIFS('How to use'!$C$23:$C$27,'How to use'!$B$23:$B$27,E380),"")))</f>
        <v/>
      </c>
      <c r="I380" s="36" t="str">
        <f aca="false">IFERROR(IF(AND(ISNUMBER(F380),ISNUMBER(H380)),IF(F380&gt;0,EDATE(F380,H380),""),""),"")</f>
        <v/>
      </c>
      <c r="J380" s="35" t="str">
        <f aca="true">IF(ISNUMBER(I380),I380-TODAY(),"")</f>
        <v/>
      </c>
      <c r="K380" s="37" t="str">
        <f aca="false">IF(ISNUMBER(J380),IF(J380&lt;0,"Overdue",IF(J380&lt;=30,"Due within 30 days",IF(J380&lt;=60,"Due within 60 days","OK"))),IF(F380&lt;&gt;"","Check details",""))</f>
        <v/>
      </c>
      <c r="L380" s="33"/>
      <c r="M380" s="38"/>
      <c r="N380" s="30"/>
    </row>
    <row r="381" customFormat="false" ht="15" hidden="false" customHeight="false" outlineLevel="0" collapsed="false">
      <c r="A381" s="30"/>
      <c r="B381" s="30"/>
      <c r="C381" s="31"/>
      <c r="D381" s="32"/>
      <c r="E381" s="31"/>
      <c r="F381" s="33"/>
      <c r="G381" s="34"/>
      <c r="H381" s="35" t="str">
        <f aca="false">IF(E381="","",IF(N(G381)&gt;0,G381,IF(SUMIFS('How to use'!$C$23:$C$27,'How to use'!$B$23:$B$27,E381)&gt;0,SUMIFS('How to use'!$C$23:$C$27,'How to use'!$B$23:$B$27,E381),"")))</f>
        <v/>
      </c>
      <c r="I381" s="36" t="str">
        <f aca="false">IFERROR(IF(AND(ISNUMBER(F381),ISNUMBER(H381)),IF(F381&gt;0,EDATE(F381,H381),""),""),"")</f>
        <v/>
      </c>
      <c r="J381" s="35" t="str">
        <f aca="true">IF(ISNUMBER(I381),I381-TODAY(),"")</f>
        <v/>
      </c>
      <c r="K381" s="37" t="str">
        <f aca="false">IF(ISNUMBER(J381),IF(J381&lt;0,"Overdue",IF(J381&lt;=30,"Due within 30 days",IF(J381&lt;=60,"Due within 60 days","OK"))),IF(F381&lt;&gt;"","Check details",""))</f>
        <v/>
      </c>
      <c r="L381" s="33"/>
      <c r="M381" s="38"/>
      <c r="N381" s="30"/>
    </row>
    <row r="382" customFormat="false" ht="15" hidden="false" customHeight="false" outlineLevel="0" collapsed="false">
      <c r="A382" s="30"/>
      <c r="B382" s="30"/>
      <c r="C382" s="31"/>
      <c r="D382" s="32"/>
      <c r="E382" s="31"/>
      <c r="F382" s="33"/>
      <c r="G382" s="34"/>
      <c r="H382" s="35" t="str">
        <f aca="false">IF(E382="","",IF(N(G382)&gt;0,G382,IF(SUMIFS('How to use'!$C$23:$C$27,'How to use'!$B$23:$B$27,E382)&gt;0,SUMIFS('How to use'!$C$23:$C$27,'How to use'!$B$23:$B$27,E382),"")))</f>
        <v/>
      </c>
      <c r="I382" s="36" t="str">
        <f aca="false">IFERROR(IF(AND(ISNUMBER(F382),ISNUMBER(H382)),IF(F382&gt;0,EDATE(F382,H382),""),""),"")</f>
        <v/>
      </c>
      <c r="J382" s="35" t="str">
        <f aca="true">IF(ISNUMBER(I382),I382-TODAY(),"")</f>
        <v/>
      </c>
      <c r="K382" s="37" t="str">
        <f aca="false">IF(ISNUMBER(J382),IF(J382&lt;0,"Overdue",IF(J382&lt;=30,"Due within 30 days",IF(J382&lt;=60,"Due within 60 days","OK"))),IF(F382&lt;&gt;"","Check details",""))</f>
        <v/>
      </c>
      <c r="L382" s="33"/>
      <c r="M382" s="38"/>
      <c r="N382" s="30"/>
    </row>
    <row r="383" customFormat="false" ht="15" hidden="false" customHeight="false" outlineLevel="0" collapsed="false">
      <c r="A383" s="30"/>
      <c r="B383" s="30"/>
      <c r="C383" s="31"/>
      <c r="D383" s="32"/>
      <c r="E383" s="31"/>
      <c r="F383" s="33"/>
      <c r="G383" s="34"/>
      <c r="H383" s="35" t="str">
        <f aca="false">IF(E383="","",IF(N(G383)&gt;0,G383,IF(SUMIFS('How to use'!$C$23:$C$27,'How to use'!$B$23:$B$27,E383)&gt;0,SUMIFS('How to use'!$C$23:$C$27,'How to use'!$B$23:$B$27,E383),"")))</f>
        <v/>
      </c>
      <c r="I383" s="36" t="str">
        <f aca="false">IFERROR(IF(AND(ISNUMBER(F383),ISNUMBER(H383)),IF(F383&gt;0,EDATE(F383,H383),""),""),"")</f>
        <v/>
      </c>
      <c r="J383" s="35" t="str">
        <f aca="true">IF(ISNUMBER(I383),I383-TODAY(),"")</f>
        <v/>
      </c>
      <c r="K383" s="37" t="str">
        <f aca="false">IF(ISNUMBER(J383),IF(J383&lt;0,"Overdue",IF(J383&lt;=30,"Due within 30 days",IF(J383&lt;=60,"Due within 60 days","OK"))),IF(F383&lt;&gt;"","Check details",""))</f>
        <v/>
      </c>
      <c r="L383" s="33"/>
      <c r="M383" s="38"/>
      <c r="N383" s="30"/>
    </row>
    <row r="384" customFormat="false" ht="15" hidden="false" customHeight="false" outlineLevel="0" collapsed="false">
      <c r="A384" s="30"/>
      <c r="B384" s="30"/>
      <c r="C384" s="31"/>
      <c r="D384" s="32"/>
      <c r="E384" s="31"/>
      <c r="F384" s="33"/>
      <c r="G384" s="34"/>
      <c r="H384" s="35" t="str">
        <f aca="false">IF(E384="","",IF(N(G384)&gt;0,G384,IF(SUMIFS('How to use'!$C$23:$C$27,'How to use'!$B$23:$B$27,E384)&gt;0,SUMIFS('How to use'!$C$23:$C$27,'How to use'!$B$23:$B$27,E384),"")))</f>
        <v/>
      </c>
      <c r="I384" s="36" t="str">
        <f aca="false">IFERROR(IF(AND(ISNUMBER(F384),ISNUMBER(H384)),IF(F384&gt;0,EDATE(F384,H384),""),""),"")</f>
        <v/>
      </c>
      <c r="J384" s="35" t="str">
        <f aca="true">IF(ISNUMBER(I384),I384-TODAY(),"")</f>
        <v/>
      </c>
      <c r="K384" s="37" t="str">
        <f aca="false">IF(ISNUMBER(J384),IF(J384&lt;0,"Overdue",IF(J384&lt;=30,"Due within 30 days",IF(J384&lt;=60,"Due within 60 days","OK"))),IF(F384&lt;&gt;"","Check details",""))</f>
        <v/>
      </c>
      <c r="L384" s="33"/>
      <c r="M384" s="38"/>
      <c r="N384" s="30"/>
    </row>
    <row r="385" customFormat="false" ht="15" hidden="false" customHeight="false" outlineLevel="0" collapsed="false">
      <c r="A385" s="30"/>
      <c r="B385" s="30"/>
      <c r="C385" s="31"/>
      <c r="D385" s="32"/>
      <c r="E385" s="31"/>
      <c r="F385" s="33"/>
      <c r="G385" s="34"/>
      <c r="H385" s="35" t="str">
        <f aca="false">IF(E385="","",IF(N(G385)&gt;0,G385,IF(SUMIFS('How to use'!$C$23:$C$27,'How to use'!$B$23:$B$27,E385)&gt;0,SUMIFS('How to use'!$C$23:$C$27,'How to use'!$B$23:$B$27,E385),"")))</f>
        <v/>
      </c>
      <c r="I385" s="36" t="str">
        <f aca="false">IFERROR(IF(AND(ISNUMBER(F385),ISNUMBER(H385)),IF(F385&gt;0,EDATE(F385,H385),""),""),"")</f>
        <v/>
      </c>
      <c r="J385" s="35" t="str">
        <f aca="true">IF(ISNUMBER(I385),I385-TODAY(),"")</f>
        <v/>
      </c>
      <c r="K385" s="37" t="str">
        <f aca="false">IF(ISNUMBER(J385),IF(J385&lt;0,"Overdue",IF(J385&lt;=30,"Due within 30 days",IF(J385&lt;=60,"Due within 60 days","OK"))),IF(F385&lt;&gt;"","Check details",""))</f>
        <v/>
      </c>
      <c r="L385" s="33"/>
      <c r="M385" s="38"/>
      <c r="N385" s="30"/>
    </row>
    <row r="386" customFormat="false" ht="15" hidden="false" customHeight="false" outlineLevel="0" collapsed="false">
      <c r="A386" s="30"/>
      <c r="B386" s="30"/>
      <c r="C386" s="31"/>
      <c r="D386" s="32"/>
      <c r="E386" s="31"/>
      <c r="F386" s="33"/>
      <c r="G386" s="34"/>
      <c r="H386" s="35" t="str">
        <f aca="false">IF(E386="","",IF(N(G386)&gt;0,G386,IF(SUMIFS('How to use'!$C$23:$C$27,'How to use'!$B$23:$B$27,E386)&gt;0,SUMIFS('How to use'!$C$23:$C$27,'How to use'!$B$23:$B$27,E386),"")))</f>
        <v/>
      </c>
      <c r="I386" s="36" t="str">
        <f aca="false">IFERROR(IF(AND(ISNUMBER(F386),ISNUMBER(H386)),IF(F386&gt;0,EDATE(F386,H386),""),""),"")</f>
        <v/>
      </c>
      <c r="J386" s="35" t="str">
        <f aca="true">IF(ISNUMBER(I386),I386-TODAY(),"")</f>
        <v/>
      </c>
      <c r="K386" s="37" t="str">
        <f aca="false">IF(ISNUMBER(J386),IF(J386&lt;0,"Overdue",IF(J386&lt;=30,"Due within 30 days",IF(J386&lt;=60,"Due within 60 days","OK"))),IF(F386&lt;&gt;"","Check details",""))</f>
        <v/>
      </c>
      <c r="L386" s="33"/>
      <c r="M386" s="38"/>
      <c r="N386" s="30"/>
    </row>
    <row r="387" customFormat="false" ht="15" hidden="false" customHeight="false" outlineLevel="0" collapsed="false">
      <c r="A387" s="30"/>
      <c r="B387" s="30"/>
      <c r="C387" s="31"/>
      <c r="D387" s="32"/>
      <c r="E387" s="31"/>
      <c r="F387" s="33"/>
      <c r="G387" s="34"/>
      <c r="H387" s="35" t="str">
        <f aca="false">IF(E387="","",IF(N(G387)&gt;0,G387,IF(SUMIFS('How to use'!$C$23:$C$27,'How to use'!$B$23:$B$27,E387)&gt;0,SUMIFS('How to use'!$C$23:$C$27,'How to use'!$B$23:$B$27,E387),"")))</f>
        <v/>
      </c>
      <c r="I387" s="36" t="str">
        <f aca="false">IFERROR(IF(AND(ISNUMBER(F387),ISNUMBER(H387)),IF(F387&gt;0,EDATE(F387,H387),""),""),"")</f>
        <v/>
      </c>
      <c r="J387" s="35" t="str">
        <f aca="true">IF(ISNUMBER(I387),I387-TODAY(),"")</f>
        <v/>
      </c>
      <c r="K387" s="37" t="str">
        <f aca="false">IF(ISNUMBER(J387),IF(J387&lt;0,"Overdue",IF(J387&lt;=30,"Due within 30 days",IF(J387&lt;=60,"Due within 60 days","OK"))),IF(F387&lt;&gt;"","Check details",""))</f>
        <v/>
      </c>
      <c r="L387" s="33"/>
      <c r="M387" s="38"/>
      <c r="N387" s="30"/>
    </row>
    <row r="388" customFormat="false" ht="15" hidden="false" customHeight="false" outlineLevel="0" collapsed="false">
      <c r="A388" s="30"/>
      <c r="B388" s="30"/>
      <c r="C388" s="31"/>
      <c r="D388" s="32"/>
      <c r="E388" s="31"/>
      <c r="F388" s="33"/>
      <c r="G388" s="34"/>
      <c r="H388" s="35" t="str">
        <f aca="false">IF(E388="","",IF(N(G388)&gt;0,G388,IF(SUMIFS('How to use'!$C$23:$C$27,'How to use'!$B$23:$B$27,E388)&gt;0,SUMIFS('How to use'!$C$23:$C$27,'How to use'!$B$23:$B$27,E388),"")))</f>
        <v/>
      </c>
      <c r="I388" s="36" t="str">
        <f aca="false">IFERROR(IF(AND(ISNUMBER(F388),ISNUMBER(H388)),IF(F388&gt;0,EDATE(F388,H388),""),""),"")</f>
        <v/>
      </c>
      <c r="J388" s="35" t="str">
        <f aca="true">IF(ISNUMBER(I388),I388-TODAY(),"")</f>
        <v/>
      </c>
      <c r="K388" s="37" t="str">
        <f aca="false">IF(ISNUMBER(J388),IF(J388&lt;0,"Overdue",IF(J388&lt;=30,"Due within 30 days",IF(J388&lt;=60,"Due within 60 days","OK"))),IF(F388&lt;&gt;"","Check details",""))</f>
        <v/>
      </c>
      <c r="L388" s="33"/>
      <c r="M388" s="38"/>
      <c r="N388" s="30"/>
    </row>
    <row r="389" customFormat="false" ht="15" hidden="false" customHeight="false" outlineLevel="0" collapsed="false">
      <c r="A389" s="30"/>
      <c r="B389" s="30"/>
      <c r="C389" s="31"/>
      <c r="D389" s="32"/>
      <c r="E389" s="31"/>
      <c r="F389" s="33"/>
      <c r="G389" s="34"/>
      <c r="H389" s="35" t="str">
        <f aca="false">IF(E389="","",IF(N(G389)&gt;0,G389,IF(SUMIFS('How to use'!$C$23:$C$27,'How to use'!$B$23:$B$27,E389)&gt;0,SUMIFS('How to use'!$C$23:$C$27,'How to use'!$B$23:$B$27,E389),"")))</f>
        <v/>
      </c>
      <c r="I389" s="36" t="str">
        <f aca="false">IFERROR(IF(AND(ISNUMBER(F389),ISNUMBER(H389)),IF(F389&gt;0,EDATE(F389,H389),""),""),"")</f>
        <v/>
      </c>
      <c r="J389" s="35" t="str">
        <f aca="true">IF(ISNUMBER(I389),I389-TODAY(),"")</f>
        <v/>
      </c>
      <c r="K389" s="37" t="str">
        <f aca="false">IF(ISNUMBER(J389),IF(J389&lt;0,"Overdue",IF(J389&lt;=30,"Due within 30 days",IF(J389&lt;=60,"Due within 60 days","OK"))),IF(F389&lt;&gt;"","Check details",""))</f>
        <v/>
      </c>
      <c r="L389" s="33"/>
      <c r="M389" s="38"/>
      <c r="N389" s="30"/>
    </row>
    <row r="390" customFormat="false" ht="15" hidden="false" customHeight="false" outlineLevel="0" collapsed="false">
      <c r="A390" s="30"/>
      <c r="B390" s="30"/>
      <c r="C390" s="31"/>
      <c r="D390" s="32"/>
      <c r="E390" s="31"/>
      <c r="F390" s="33"/>
      <c r="G390" s="34"/>
      <c r="H390" s="35" t="str">
        <f aca="false">IF(E390="","",IF(N(G390)&gt;0,G390,IF(SUMIFS('How to use'!$C$23:$C$27,'How to use'!$B$23:$B$27,E390)&gt;0,SUMIFS('How to use'!$C$23:$C$27,'How to use'!$B$23:$B$27,E390),"")))</f>
        <v/>
      </c>
      <c r="I390" s="36" t="str">
        <f aca="false">IFERROR(IF(AND(ISNUMBER(F390),ISNUMBER(H390)),IF(F390&gt;0,EDATE(F390,H390),""),""),"")</f>
        <v/>
      </c>
      <c r="J390" s="35" t="str">
        <f aca="true">IF(ISNUMBER(I390),I390-TODAY(),"")</f>
        <v/>
      </c>
      <c r="K390" s="37" t="str">
        <f aca="false">IF(ISNUMBER(J390),IF(J390&lt;0,"Overdue",IF(J390&lt;=30,"Due within 30 days",IF(J390&lt;=60,"Due within 60 days","OK"))),IF(F390&lt;&gt;"","Check details",""))</f>
        <v/>
      </c>
      <c r="L390" s="33"/>
      <c r="M390" s="38"/>
      <c r="N390" s="30"/>
    </row>
    <row r="391" customFormat="false" ht="15" hidden="false" customHeight="false" outlineLevel="0" collapsed="false">
      <c r="A391" s="30"/>
      <c r="B391" s="30"/>
      <c r="C391" s="31"/>
      <c r="D391" s="32"/>
      <c r="E391" s="31"/>
      <c r="F391" s="33"/>
      <c r="G391" s="34"/>
      <c r="H391" s="35" t="str">
        <f aca="false">IF(E391="","",IF(N(G391)&gt;0,G391,IF(SUMIFS('How to use'!$C$23:$C$27,'How to use'!$B$23:$B$27,E391)&gt;0,SUMIFS('How to use'!$C$23:$C$27,'How to use'!$B$23:$B$27,E391),"")))</f>
        <v/>
      </c>
      <c r="I391" s="36" t="str">
        <f aca="false">IFERROR(IF(AND(ISNUMBER(F391),ISNUMBER(H391)),IF(F391&gt;0,EDATE(F391,H391),""),""),"")</f>
        <v/>
      </c>
      <c r="J391" s="35" t="str">
        <f aca="true">IF(ISNUMBER(I391),I391-TODAY(),"")</f>
        <v/>
      </c>
      <c r="K391" s="37" t="str">
        <f aca="false">IF(ISNUMBER(J391),IF(J391&lt;0,"Overdue",IF(J391&lt;=30,"Due within 30 days",IF(J391&lt;=60,"Due within 60 days","OK"))),IF(F391&lt;&gt;"","Check details",""))</f>
        <v/>
      </c>
      <c r="L391" s="33"/>
      <c r="M391" s="38"/>
      <c r="N391" s="30"/>
    </row>
    <row r="392" customFormat="false" ht="15" hidden="false" customHeight="false" outlineLevel="0" collapsed="false">
      <c r="A392" s="30"/>
      <c r="B392" s="30"/>
      <c r="C392" s="31"/>
      <c r="D392" s="32"/>
      <c r="E392" s="31"/>
      <c r="F392" s="33"/>
      <c r="G392" s="34"/>
      <c r="H392" s="35" t="str">
        <f aca="false">IF(E392="","",IF(N(G392)&gt;0,G392,IF(SUMIFS('How to use'!$C$23:$C$27,'How to use'!$B$23:$B$27,E392)&gt;0,SUMIFS('How to use'!$C$23:$C$27,'How to use'!$B$23:$B$27,E392),"")))</f>
        <v/>
      </c>
      <c r="I392" s="36" t="str">
        <f aca="false">IFERROR(IF(AND(ISNUMBER(F392),ISNUMBER(H392)),IF(F392&gt;0,EDATE(F392,H392),""),""),"")</f>
        <v/>
      </c>
      <c r="J392" s="35" t="str">
        <f aca="true">IF(ISNUMBER(I392),I392-TODAY(),"")</f>
        <v/>
      </c>
      <c r="K392" s="37" t="str">
        <f aca="false">IF(ISNUMBER(J392),IF(J392&lt;0,"Overdue",IF(J392&lt;=30,"Due within 30 days",IF(J392&lt;=60,"Due within 60 days","OK"))),IF(F392&lt;&gt;"","Check details",""))</f>
        <v/>
      </c>
      <c r="L392" s="33"/>
      <c r="M392" s="38"/>
      <c r="N392" s="30"/>
    </row>
    <row r="393" customFormat="false" ht="15" hidden="false" customHeight="false" outlineLevel="0" collapsed="false">
      <c r="A393" s="30"/>
      <c r="B393" s="30"/>
      <c r="C393" s="31"/>
      <c r="D393" s="32"/>
      <c r="E393" s="31"/>
      <c r="F393" s="33"/>
      <c r="G393" s="34"/>
      <c r="H393" s="35" t="str">
        <f aca="false">IF(E393="","",IF(N(G393)&gt;0,G393,IF(SUMIFS('How to use'!$C$23:$C$27,'How to use'!$B$23:$B$27,E393)&gt;0,SUMIFS('How to use'!$C$23:$C$27,'How to use'!$B$23:$B$27,E393),"")))</f>
        <v/>
      </c>
      <c r="I393" s="36" t="str">
        <f aca="false">IFERROR(IF(AND(ISNUMBER(F393),ISNUMBER(H393)),IF(F393&gt;0,EDATE(F393,H393),""),""),"")</f>
        <v/>
      </c>
      <c r="J393" s="35" t="str">
        <f aca="true">IF(ISNUMBER(I393),I393-TODAY(),"")</f>
        <v/>
      </c>
      <c r="K393" s="37" t="str">
        <f aca="false">IF(ISNUMBER(J393),IF(J393&lt;0,"Overdue",IF(J393&lt;=30,"Due within 30 days",IF(J393&lt;=60,"Due within 60 days","OK"))),IF(F393&lt;&gt;"","Check details",""))</f>
        <v/>
      </c>
      <c r="L393" s="33"/>
      <c r="M393" s="38"/>
      <c r="N393" s="30"/>
    </row>
    <row r="394" customFormat="false" ht="15" hidden="false" customHeight="false" outlineLevel="0" collapsed="false">
      <c r="A394" s="30"/>
      <c r="B394" s="30"/>
      <c r="C394" s="31"/>
      <c r="D394" s="32"/>
      <c r="E394" s="31"/>
      <c r="F394" s="33"/>
      <c r="G394" s="34"/>
      <c r="H394" s="35" t="str">
        <f aca="false">IF(E394="","",IF(N(G394)&gt;0,G394,IF(SUMIFS('How to use'!$C$23:$C$27,'How to use'!$B$23:$B$27,E394)&gt;0,SUMIFS('How to use'!$C$23:$C$27,'How to use'!$B$23:$B$27,E394),"")))</f>
        <v/>
      </c>
      <c r="I394" s="36" t="str">
        <f aca="false">IFERROR(IF(AND(ISNUMBER(F394),ISNUMBER(H394)),IF(F394&gt;0,EDATE(F394,H394),""),""),"")</f>
        <v/>
      </c>
      <c r="J394" s="35" t="str">
        <f aca="true">IF(ISNUMBER(I394),I394-TODAY(),"")</f>
        <v/>
      </c>
      <c r="K394" s="37" t="str">
        <f aca="false">IF(ISNUMBER(J394),IF(J394&lt;0,"Overdue",IF(J394&lt;=30,"Due within 30 days",IF(J394&lt;=60,"Due within 60 days","OK"))),IF(F394&lt;&gt;"","Check details",""))</f>
        <v/>
      </c>
      <c r="L394" s="33"/>
      <c r="M394" s="38"/>
      <c r="N394" s="30"/>
    </row>
    <row r="395" customFormat="false" ht="15" hidden="false" customHeight="false" outlineLevel="0" collapsed="false">
      <c r="A395" s="30"/>
      <c r="B395" s="30"/>
      <c r="C395" s="31"/>
      <c r="D395" s="32"/>
      <c r="E395" s="31"/>
      <c r="F395" s="33"/>
      <c r="G395" s="34"/>
      <c r="H395" s="35" t="str">
        <f aca="false">IF(E395="","",IF(N(G395)&gt;0,G395,IF(SUMIFS('How to use'!$C$23:$C$27,'How to use'!$B$23:$B$27,E395)&gt;0,SUMIFS('How to use'!$C$23:$C$27,'How to use'!$B$23:$B$27,E395),"")))</f>
        <v/>
      </c>
      <c r="I395" s="36" t="str">
        <f aca="false">IFERROR(IF(AND(ISNUMBER(F395),ISNUMBER(H395)),IF(F395&gt;0,EDATE(F395,H395),""),""),"")</f>
        <v/>
      </c>
      <c r="J395" s="35" t="str">
        <f aca="true">IF(ISNUMBER(I395),I395-TODAY(),"")</f>
        <v/>
      </c>
      <c r="K395" s="37" t="str">
        <f aca="false">IF(ISNUMBER(J395),IF(J395&lt;0,"Overdue",IF(J395&lt;=30,"Due within 30 days",IF(J395&lt;=60,"Due within 60 days","OK"))),IF(F395&lt;&gt;"","Check details",""))</f>
        <v/>
      </c>
      <c r="L395" s="33"/>
      <c r="M395" s="38"/>
      <c r="N395" s="30"/>
    </row>
    <row r="396" customFormat="false" ht="15" hidden="false" customHeight="false" outlineLevel="0" collapsed="false">
      <c r="A396" s="30"/>
      <c r="B396" s="30"/>
      <c r="C396" s="31"/>
      <c r="D396" s="32"/>
      <c r="E396" s="31"/>
      <c r="F396" s="33"/>
      <c r="G396" s="34"/>
      <c r="H396" s="35" t="str">
        <f aca="false">IF(E396="","",IF(N(G396)&gt;0,G396,IF(SUMIFS('How to use'!$C$23:$C$27,'How to use'!$B$23:$B$27,E396)&gt;0,SUMIFS('How to use'!$C$23:$C$27,'How to use'!$B$23:$B$27,E396),"")))</f>
        <v/>
      </c>
      <c r="I396" s="36" t="str">
        <f aca="false">IFERROR(IF(AND(ISNUMBER(F396),ISNUMBER(H396)),IF(F396&gt;0,EDATE(F396,H396),""),""),"")</f>
        <v/>
      </c>
      <c r="J396" s="35" t="str">
        <f aca="true">IF(ISNUMBER(I396),I396-TODAY(),"")</f>
        <v/>
      </c>
      <c r="K396" s="37" t="str">
        <f aca="false">IF(ISNUMBER(J396),IF(J396&lt;0,"Overdue",IF(J396&lt;=30,"Due within 30 days",IF(J396&lt;=60,"Due within 60 days","OK"))),IF(F396&lt;&gt;"","Check details",""))</f>
        <v/>
      </c>
      <c r="L396" s="33"/>
      <c r="M396" s="38"/>
      <c r="N396" s="30"/>
    </row>
    <row r="397" customFormat="false" ht="15" hidden="false" customHeight="false" outlineLevel="0" collapsed="false">
      <c r="A397" s="30"/>
      <c r="B397" s="30"/>
      <c r="C397" s="31"/>
      <c r="D397" s="32"/>
      <c r="E397" s="31"/>
      <c r="F397" s="33"/>
      <c r="G397" s="34"/>
      <c r="H397" s="35" t="str">
        <f aca="false">IF(E397="","",IF(N(G397)&gt;0,G397,IF(SUMIFS('How to use'!$C$23:$C$27,'How to use'!$B$23:$B$27,E397)&gt;0,SUMIFS('How to use'!$C$23:$C$27,'How to use'!$B$23:$B$27,E397),"")))</f>
        <v/>
      </c>
      <c r="I397" s="36" t="str">
        <f aca="false">IFERROR(IF(AND(ISNUMBER(F397),ISNUMBER(H397)),IF(F397&gt;0,EDATE(F397,H397),""),""),"")</f>
        <v/>
      </c>
      <c r="J397" s="35" t="str">
        <f aca="true">IF(ISNUMBER(I397),I397-TODAY(),"")</f>
        <v/>
      </c>
      <c r="K397" s="37" t="str">
        <f aca="false">IF(ISNUMBER(J397),IF(J397&lt;0,"Overdue",IF(J397&lt;=30,"Due within 30 days",IF(J397&lt;=60,"Due within 60 days","OK"))),IF(F397&lt;&gt;"","Check details",""))</f>
        <v/>
      </c>
      <c r="L397" s="33"/>
      <c r="M397" s="38"/>
      <c r="N397" s="30"/>
    </row>
    <row r="398" customFormat="false" ht="15" hidden="false" customHeight="false" outlineLevel="0" collapsed="false">
      <c r="A398" s="30"/>
      <c r="B398" s="30"/>
      <c r="C398" s="31"/>
      <c r="D398" s="32"/>
      <c r="E398" s="31"/>
      <c r="F398" s="33"/>
      <c r="G398" s="34"/>
      <c r="H398" s="35" t="str">
        <f aca="false">IF(E398="","",IF(N(G398)&gt;0,G398,IF(SUMIFS('How to use'!$C$23:$C$27,'How to use'!$B$23:$B$27,E398)&gt;0,SUMIFS('How to use'!$C$23:$C$27,'How to use'!$B$23:$B$27,E398),"")))</f>
        <v/>
      </c>
      <c r="I398" s="36" t="str">
        <f aca="false">IFERROR(IF(AND(ISNUMBER(F398),ISNUMBER(H398)),IF(F398&gt;0,EDATE(F398,H398),""),""),"")</f>
        <v/>
      </c>
      <c r="J398" s="35" t="str">
        <f aca="true">IF(ISNUMBER(I398),I398-TODAY(),"")</f>
        <v/>
      </c>
      <c r="K398" s="37" t="str">
        <f aca="false">IF(ISNUMBER(J398),IF(J398&lt;0,"Overdue",IF(J398&lt;=30,"Due within 30 days",IF(J398&lt;=60,"Due within 60 days","OK"))),IF(F398&lt;&gt;"","Check details",""))</f>
        <v/>
      </c>
      <c r="L398" s="33"/>
      <c r="M398" s="38"/>
      <c r="N398" s="30"/>
    </row>
    <row r="399" customFormat="false" ht="15" hidden="false" customHeight="false" outlineLevel="0" collapsed="false">
      <c r="A399" s="30"/>
      <c r="B399" s="30"/>
      <c r="C399" s="31"/>
      <c r="D399" s="32"/>
      <c r="E399" s="31"/>
      <c r="F399" s="33"/>
      <c r="G399" s="34"/>
      <c r="H399" s="35" t="str">
        <f aca="false">IF(E399="","",IF(N(G399)&gt;0,G399,IF(SUMIFS('How to use'!$C$23:$C$27,'How to use'!$B$23:$B$27,E399)&gt;0,SUMIFS('How to use'!$C$23:$C$27,'How to use'!$B$23:$B$27,E399),"")))</f>
        <v/>
      </c>
      <c r="I399" s="36" t="str">
        <f aca="false">IFERROR(IF(AND(ISNUMBER(F399),ISNUMBER(H399)),IF(F399&gt;0,EDATE(F399,H399),""),""),"")</f>
        <v/>
      </c>
      <c r="J399" s="35" t="str">
        <f aca="true">IF(ISNUMBER(I399),I399-TODAY(),"")</f>
        <v/>
      </c>
      <c r="K399" s="37" t="str">
        <f aca="false">IF(ISNUMBER(J399),IF(J399&lt;0,"Overdue",IF(J399&lt;=30,"Due within 30 days",IF(J399&lt;=60,"Due within 60 days","OK"))),IF(F399&lt;&gt;"","Check details",""))</f>
        <v/>
      </c>
      <c r="L399" s="33"/>
      <c r="M399" s="38"/>
      <c r="N399" s="30"/>
    </row>
    <row r="400" customFormat="false" ht="15" hidden="false" customHeight="false" outlineLevel="0" collapsed="false">
      <c r="A400" s="30"/>
      <c r="B400" s="30"/>
      <c r="C400" s="31"/>
      <c r="D400" s="32"/>
      <c r="E400" s="31"/>
      <c r="F400" s="33"/>
      <c r="G400" s="34"/>
      <c r="H400" s="35" t="str">
        <f aca="false">IF(E400="","",IF(N(G400)&gt;0,G400,IF(SUMIFS('How to use'!$C$23:$C$27,'How to use'!$B$23:$B$27,E400)&gt;0,SUMIFS('How to use'!$C$23:$C$27,'How to use'!$B$23:$B$27,E400),"")))</f>
        <v/>
      </c>
      <c r="I400" s="36" t="str">
        <f aca="false">IFERROR(IF(AND(ISNUMBER(F400),ISNUMBER(H400)),IF(F400&gt;0,EDATE(F400,H400),""),""),"")</f>
        <v/>
      </c>
      <c r="J400" s="35" t="str">
        <f aca="true">IF(ISNUMBER(I400),I400-TODAY(),"")</f>
        <v/>
      </c>
      <c r="K400" s="37" t="str">
        <f aca="false">IF(ISNUMBER(J400),IF(J400&lt;0,"Overdue",IF(J400&lt;=30,"Due within 30 days",IF(J400&lt;=60,"Due within 60 days","OK"))),IF(F400&lt;&gt;"","Check details",""))</f>
        <v/>
      </c>
      <c r="L400" s="33"/>
      <c r="M400" s="38"/>
      <c r="N400" s="30"/>
    </row>
    <row r="401" customFormat="false" ht="15" hidden="false" customHeight="false" outlineLevel="0" collapsed="false">
      <c r="A401" s="30"/>
      <c r="B401" s="30"/>
      <c r="C401" s="31"/>
      <c r="D401" s="32"/>
      <c r="E401" s="31"/>
      <c r="F401" s="33"/>
      <c r="G401" s="34"/>
      <c r="H401" s="35" t="str">
        <f aca="false">IF(E401="","",IF(N(G401)&gt;0,G401,IF(SUMIFS('How to use'!$C$23:$C$27,'How to use'!$B$23:$B$27,E401)&gt;0,SUMIFS('How to use'!$C$23:$C$27,'How to use'!$B$23:$B$27,E401),"")))</f>
        <v/>
      </c>
      <c r="I401" s="36" t="str">
        <f aca="false">IFERROR(IF(AND(ISNUMBER(F401),ISNUMBER(H401)),IF(F401&gt;0,EDATE(F401,H401),""),""),"")</f>
        <v/>
      </c>
      <c r="J401" s="35" t="str">
        <f aca="true">IF(ISNUMBER(I401),I401-TODAY(),"")</f>
        <v/>
      </c>
      <c r="K401" s="37" t="str">
        <f aca="false">IF(ISNUMBER(J401),IF(J401&lt;0,"Overdue",IF(J401&lt;=30,"Due within 30 days",IF(J401&lt;=60,"Due within 60 days","OK"))),IF(F401&lt;&gt;"","Check details",""))</f>
        <v/>
      </c>
      <c r="L401" s="33"/>
      <c r="M401" s="38"/>
      <c r="N401" s="30"/>
    </row>
    <row r="402" customFormat="false" ht="15" hidden="false" customHeight="false" outlineLevel="0" collapsed="false">
      <c r="A402" s="30"/>
      <c r="B402" s="30"/>
      <c r="C402" s="31"/>
      <c r="D402" s="32"/>
      <c r="E402" s="31"/>
      <c r="F402" s="33"/>
      <c r="G402" s="34"/>
      <c r="H402" s="35" t="str">
        <f aca="false">IF(E402="","",IF(N(G402)&gt;0,G402,IF(SUMIFS('How to use'!$C$23:$C$27,'How to use'!$B$23:$B$27,E402)&gt;0,SUMIFS('How to use'!$C$23:$C$27,'How to use'!$B$23:$B$27,E402),"")))</f>
        <v/>
      </c>
      <c r="I402" s="36" t="str">
        <f aca="false">IFERROR(IF(AND(ISNUMBER(F402),ISNUMBER(H402)),IF(F402&gt;0,EDATE(F402,H402),""),""),"")</f>
        <v/>
      </c>
      <c r="J402" s="35" t="str">
        <f aca="true">IF(ISNUMBER(I402),I402-TODAY(),"")</f>
        <v/>
      </c>
      <c r="K402" s="37" t="str">
        <f aca="false">IF(ISNUMBER(J402),IF(J402&lt;0,"Overdue",IF(J402&lt;=30,"Due within 30 days",IF(J402&lt;=60,"Due within 60 days","OK"))),IF(F402&lt;&gt;"","Check details",""))</f>
        <v/>
      </c>
      <c r="L402" s="33"/>
      <c r="M402" s="38"/>
      <c r="N402" s="30"/>
    </row>
    <row r="403" customFormat="false" ht="15" hidden="false" customHeight="false" outlineLevel="0" collapsed="false">
      <c r="A403" s="30"/>
      <c r="B403" s="30"/>
      <c r="C403" s="31"/>
      <c r="D403" s="32"/>
      <c r="E403" s="31"/>
      <c r="F403" s="33"/>
      <c r="G403" s="34"/>
      <c r="H403" s="35" t="str">
        <f aca="false">IF(E403="","",IF(N(G403)&gt;0,G403,IF(SUMIFS('How to use'!$C$23:$C$27,'How to use'!$B$23:$B$27,E403)&gt;0,SUMIFS('How to use'!$C$23:$C$27,'How to use'!$B$23:$B$27,E403),"")))</f>
        <v/>
      </c>
      <c r="I403" s="36" t="str">
        <f aca="false">IFERROR(IF(AND(ISNUMBER(F403),ISNUMBER(H403)),IF(F403&gt;0,EDATE(F403,H403),""),""),"")</f>
        <v/>
      </c>
      <c r="J403" s="35" t="str">
        <f aca="true">IF(ISNUMBER(I403),I403-TODAY(),"")</f>
        <v/>
      </c>
      <c r="K403" s="37" t="str">
        <f aca="false">IF(ISNUMBER(J403),IF(J403&lt;0,"Overdue",IF(J403&lt;=30,"Due within 30 days",IF(J403&lt;=60,"Due within 60 days","OK"))),IF(F403&lt;&gt;"","Check details",""))</f>
        <v/>
      </c>
      <c r="L403" s="33"/>
      <c r="M403" s="38"/>
      <c r="N403" s="30"/>
    </row>
    <row r="404" customFormat="false" ht="15" hidden="false" customHeight="false" outlineLevel="0" collapsed="false">
      <c r="A404" s="30"/>
      <c r="B404" s="30"/>
      <c r="C404" s="31"/>
      <c r="D404" s="32"/>
      <c r="E404" s="31"/>
      <c r="F404" s="33"/>
      <c r="G404" s="34"/>
      <c r="H404" s="35" t="str">
        <f aca="false">IF(E404="","",IF(N(G404)&gt;0,G404,IF(SUMIFS('How to use'!$C$23:$C$27,'How to use'!$B$23:$B$27,E404)&gt;0,SUMIFS('How to use'!$C$23:$C$27,'How to use'!$B$23:$B$27,E404),"")))</f>
        <v/>
      </c>
      <c r="I404" s="36" t="str">
        <f aca="false">IFERROR(IF(AND(ISNUMBER(F404),ISNUMBER(H404)),IF(F404&gt;0,EDATE(F404,H404),""),""),"")</f>
        <v/>
      </c>
      <c r="J404" s="35" t="str">
        <f aca="true">IF(ISNUMBER(I404),I404-TODAY(),"")</f>
        <v/>
      </c>
      <c r="K404" s="37" t="str">
        <f aca="false">IF(ISNUMBER(J404),IF(J404&lt;0,"Overdue",IF(J404&lt;=30,"Due within 30 days",IF(J404&lt;=60,"Due within 60 days","OK"))),IF(F404&lt;&gt;"","Check details",""))</f>
        <v/>
      </c>
      <c r="L404" s="33"/>
      <c r="M404" s="38"/>
      <c r="N404" s="30"/>
    </row>
    <row r="405" customFormat="false" ht="15" hidden="false" customHeight="false" outlineLevel="0" collapsed="false">
      <c r="A405" s="30"/>
      <c r="B405" s="30"/>
      <c r="C405" s="31"/>
      <c r="D405" s="32"/>
      <c r="E405" s="31"/>
      <c r="F405" s="33"/>
      <c r="G405" s="34"/>
      <c r="H405" s="35" t="str">
        <f aca="false">IF(E405="","",IF(N(G405)&gt;0,G405,IF(SUMIFS('How to use'!$C$23:$C$27,'How to use'!$B$23:$B$27,E405)&gt;0,SUMIFS('How to use'!$C$23:$C$27,'How to use'!$B$23:$B$27,E405),"")))</f>
        <v/>
      </c>
      <c r="I405" s="36" t="str">
        <f aca="false">IFERROR(IF(AND(ISNUMBER(F405),ISNUMBER(H405)),IF(F405&gt;0,EDATE(F405,H405),""),""),"")</f>
        <v/>
      </c>
      <c r="J405" s="35" t="str">
        <f aca="true">IF(ISNUMBER(I405),I405-TODAY(),"")</f>
        <v/>
      </c>
      <c r="K405" s="37" t="str">
        <f aca="false">IF(ISNUMBER(J405),IF(J405&lt;0,"Overdue",IF(J405&lt;=30,"Due within 30 days",IF(J405&lt;=60,"Due within 60 days","OK"))),IF(F405&lt;&gt;"","Check details",""))</f>
        <v/>
      </c>
      <c r="L405" s="33"/>
      <c r="M405" s="38"/>
      <c r="N405" s="30"/>
    </row>
    <row r="406" customFormat="false" ht="15" hidden="false" customHeight="false" outlineLevel="0" collapsed="false">
      <c r="A406" s="30"/>
      <c r="B406" s="30"/>
      <c r="C406" s="31"/>
      <c r="D406" s="32"/>
      <c r="E406" s="31"/>
      <c r="F406" s="33"/>
      <c r="G406" s="34"/>
      <c r="H406" s="35" t="str">
        <f aca="false">IF(E406="","",IF(N(G406)&gt;0,G406,IF(SUMIFS('How to use'!$C$23:$C$27,'How to use'!$B$23:$B$27,E406)&gt;0,SUMIFS('How to use'!$C$23:$C$27,'How to use'!$B$23:$B$27,E406),"")))</f>
        <v/>
      </c>
      <c r="I406" s="36" t="str">
        <f aca="false">IFERROR(IF(AND(ISNUMBER(F406),ISNUMBER(H406)),IF(F406&gt;0,EDATE(F406,H406),""),""),"")</f>
        <v/>
      </c>
      <c r="J406" s="35" t="str">
        <f aca="true">IF(ISNUMBER(I406),I406-TODAY(),"")</f>
        <v/>
      </c>
      <c r="K406" s="37" t="str">
        <f aca="false">IF(ISNUMBER(J406),IF(J406&lt;0,"Overdue",IF(J406&lt;=30,"Due within 30 days",IF(J406&lt;=60,"Due within 60 days","OK"))),IF(F406&lt;&gt;"","Check details",""))</f>
        <v/>
      </c>
      <c r="L406" s="33"/>
      <c r="M406" s="38"/>
      <c r="N406" s="30"/>
    </row>
    <row r="407" customFormat="false" ht="15" hidden="false" customHeight="false" outlineLevel="0" collapsed="false">
      <c r="A407" s="30"/>
      <c r="B407" s="30"/>
      <c r="C407" s="31"/>
      <c r="D407" s="32"/>
      <c r="E407" s="31"/>
      <c r="F407" s="33"/>
      <c r="G407" s="34"/>
      <c r="H407" s="35" t="str">
        <f aca="false">IF(E407="","",IF(N(G407)&gt;0,G407,IF(SUMIFS('How to use'!$C$23:$C$27,'How to use'!$B$23:$B$27,E407)&gt;0,SUMIFS('How to use'!$C$23:$C$27,'How to use'!$B$23:$B$27,E407),"")))</f>
        <v/>
      </c>
      <c r="I407" s="36" t="str">
        <f aca="false">IFERROR(IF(AND(ISNUMBER(F407),ISNUMBER(H407)),IF(F407&gt;0,EDATE(F407,H407),""),""),"")</f>
        <v/>
      </c>
      <c r="J407" s="35" t="str">
        <f aca="true">IF(ISNUMBER(I407),I407-TODAY(),"")</f>
        <v/>
      </c>
      <c r="K407" s="37" t="str">
        <f aca="false">IF(ISNUMBER(J407),IF(J407&lt;0,"Overdue",IF(J407&lt;=30,"Due within 30 days",IF(J407&lt;=60,"Due within 60 days","OK"))),IF(F407&lt;&gt;"","Check details",""))</f>
        <v/>
      </c>
      <c r="L407" s="33"/>
      <c r="M407" s="38"/>
      <c r="N407" s="30"/>
    </row>
    <row r="408" customFormat="false" ht="15" hidden="false" customHeight="false" outlineLevel="0" collapsed="false">
      <c r="A408" s="30"/>
      <c r="B408" s="30"/>
      <c r="C408" s="31"/>
      <c r="D408" s="32"/>
      <c r="E408" s="31"/>
      <c r="F408" s="33"/>
      <c r="G408" s="34"/>
      <c r="H408" s="35" t="str">
        <f aca="false">IF(E408="","",IF(N(G408)&gt;0,G408,IF(SUMIFS('How to use'!$C$23:$C$27,'How to use'!$B$23:$B$27,E408)&gt;0,SUMIFS('How to use'!$C$23:$C$27,'How to use'!$B$23:$B$27,E408),"")))</f>
        <v/>
      </c>
      <c r="I408" s="36" t="str">
        <f aca="false">IFERROR(IF(AND(ISNUMBER(F408),ISNUMBER(H408)),IF(F408&gt;0,EDATE(F408,H408),""),""),"")</f>
        <v/>
      </c>
      <c r="J408" s="35" t="str">
        <f aca="true">IF(ISNUMBER(I408),I408-TODAY(),"")</f>
        <v/>
      </c>
      <c r="K408" s="37" t="str">
        <f aca="false">IF(ISNUMBER(J408),IF(J408&lt;0,"Overdue",IF(J408&lt;=30,"Due within 30 days",IF(J408&lt;=60,"Due within 60 days","OK"))),IF(F408&lt;&gt;"","Check details",""))</f>
        <v/>
      </c>
      <c r="L408" s="33"/>
      <c r="M408" s="38"/>
      <c r="N408" s="30"/>
    </row>
    <row r="409" customFormat="false" ht="15" hidden="false" customHeight="false" outlineLevel="0" collapsed="false">
      <c r="A409" s="30"/>
      <c r="B409" s="30"/>
      <c r="C409" s="31"/>
      <c r="D409" s="32"/>
      <c r="E409" s="31"/>
      <c r="F409" s="33"/>
      <c r="G409" s="34"/>
      <c r="H409" s="35" t="str">
        <f aca="false">IF(E409="","",IF(N(G409)&gt;0,G409,IF(SUMIFS('How to use'!$C$23:$C$27,'How to use'!$B$23:$B$27,E409)&gt;0,SUMIFS('How to use'!$C$23:$C$27,'How to use'!$B$23:$B$27,E409),"")))</f>
        <v/>
      </c>
      <c r="I409" s="36" t="str">
        <f aca="false">IFERROR(IF(AND(ISNUMBER(F409),ISNUMBER(H409)),IF(F409&gt;0,EDATE(F409,H409),""),""),"")</f>
        <v/>
      </c>
      <c r="J409" s="35" t="str">
        <f aca="true">IF(ISNUMBER(I409),I409-TODAY(),"")</f>
        <v/>
      </c>
      <c r="K409" s="37" t="str">
        <f aca="false">IF(ISNUMBER(J409),IF(J409&lt;0,"Overdue",IF(J409&lt;=30,"Due within 30 days",IF(J409&lt;=60,"Due within 60 days","OK"))),IF(F409&lt;&gt;"","Check details",""))</f>
        <v/>
      </c>
      <c r="L409" s="33"/>
      <c r="M409" s="38"/>
      <c r="N409" s="30"/>
    </row>
    <row r="410" customFormat="false" ht="15" hidden="false" customHeight="false" outlineLevel="0" collapsed="false">
      <c r="A410" s="30"/>
      <c r="B410" s="30"/>
      <c r="C410" s="31"/>
      <c r="D410" s="32"/>
      <c r="E410" s="31"/>
      <c r="F410" s="33"/>
      <c r="G410" s="34"/>
      <c r="H410" s="35" t="str">
        <f aca="false">IF(E410="","",IF(N(G410)&gt;0,G410,IF(SUMIFS('How to use'!$C$23:$C$27,'How to use'!$B$23:$B$27,E410)&gt;0,SUMIFS('How to use'!$C$23:$C$27,'How to use'!$B$23:$B$27,E410),"")))</f>
        <v/>
      </c>
      <c r="I410" s="36" t="str">
        <f aca="false">IFERROR(IF(AND(ISNUMBER(F410),ISNUMBER(H410)),IF(F410&gt;0,EDATE(F410,H410),""),""),"")</f>
        <v/>
      </c>
      <c r="J410" s="35" t="str">
        <f aca="true">IF(ISNUMBER(I410),I410-TODAY(),"")</f>
        <v/>
      </c>
      <c r="K410" s="37" t="str">
        <f aca="false">IF(ISNUMBER(J410),IF(J410&lt;0,"Overdue",IF(J410&lt;=30,"Due within 30 days",IF(J410&lt;=60,"Due within 60 days","OK"))),IF(F410&lt;&gt;"","Check details",""))</f>
        <v/>
      </c>
      <c r="L410" s="33"/>
      <c r="M410" s="38"/>
      <c r="N410" s="30"/>
    </row>
    <row r="411" customFormat="false" ht="15" hidden="false" customHeight="false" outlineLevel="0" collapsed="false">
      <c r="A411" s="30"/>
      <c r="B411" s="30"/>
      <c r="C411" s="31"/>
      <c r="D411" s="32"/>
      <c r="E411" s="31"/>
      <c r="F411" s="33"/>
      <c r="G411" s="34"/>
      <c r="H411" s="35" t="str">
        <f aca="false">IF(E411="","",IF(N(G411)&gt;0,G411,IF(SUMIFS('How to use'!$C$23:$C$27,'How to use'!$B$23:$B$27,E411)&gt;0,SUMIFS('How to use'!$C$23:$C$27,'How to use'!$B$23:$B$27,E411),"")))</f>
        <v/>
      </c>
      <c r="I411" s="36" t="str">
        <f aca="false">IFERROR(IF(AND(ISNUMBER(F411),ISNUMBER(H411)),IF(F411&gt;0,EDATE(F411,H411),""),""),"")</f>
        <v/>
      </c>
      <c r="J411" s="35" t="str">
        <f aca="true">IF(ISNUMBER(I411),I411-TODAY(),"")</f>
        <v/>
      </c>
      <c r="K411" s="37" t="str">
        <f aca="false">IF(ISNUMBER(J411),IF(J411&lt;0,"Overdue",IF(J411&lt;=30,"Due within 30 days",IF(J411&lt;=60,"Due within 60 days","OK"))),IF(F411&lt;&gt;"","Check details",""))</f>
        <v/>
      </c>
      <c r="L411" s="33"/>
      <c r="M411" s="38"/>
      <c r="N411" s="30"/>
    </row>
    <row r="412" customFormat="false" ht="15" hidden="false" customHeight="false" outlineLevel="0" collapsed="false">
      <c r="A412" s="30"/>
      <c r="B412" s="30"/>
      <c r="C412" s="31"/>
      <c r="D412" s="32"/>
      <c r="E412" s="31"/>
      <c r="F412" s="33"/>
      <c r="G412" s="34"/>
      <c r="H412" s="35" t="str">
        <f aca="false">IF(E412="","",IF(N(G412)&gt;0,G412,IF(SUMIFS('How to use'!$C$23:$C$27,'How to use'!$B$23:$B$27,E412)&gt;0,SUMIFS('How to use'!$C$23:$C$27,'How to use'!$B$23:$B$27,E412),"")))</f>
        <v/>
      </c>
      <c r="I412" s="36" t="str">
        <f aca="false">IFERROR(IF(AND(ISNUMBER(F412),ISNUMBER(H412)),IF(F412&gt;0,EDATE(F412,H412),""),""),"")</f>
        <v/>
      </c>
      <c r="J412" s="35" t="str">
        <f aca="true">IF(ISNUMBER(I412),I412-TODAY(),"")</f>
        <v/>
      </c>
      <c r="K412" s="37" t="str">
        <f aca="false">IF(ISNUMBER(J412),IF(J412&lt;0,"Overdue",IF(J412&lt;=30,"Due within 30 days",IF(J412&lt;=60,"Due within 60 days","OK"))),IF(F412&lt;&gt;"","Check details",""))</f>
        <v/>
      </c>
      <c r="L412" s="33"/>
      <c r="M412" s="38"/>
      <c r="N412" s="30"/>
    </row>
    <row r="413" customFormat="false" ht="15" hidden="false" customHeight="false" outlineLevel="0" collapsed="false">
      <c r="A413" s="30"/>
      <c r="B413" s="30"/>
      <c r="C413" s="31"/>
      <c r="D413" s="32"/>
      <c r="E413" s="31"/>
      <c r="F413" s="33"/>
      <c r="G413" s="34"/>
      <c r="H413" s="35" t="str">
        <f aca="false">IF(E413="","",IF(N(G413)&gt;0,G413,IF(SUMIFS('How to use'!$C$23:$C$27,'How to use'!$B$23:$B$27,E413)&gt;0,SUMIFS('How to use'!$C$23:$C$27,'How to use'!$B$23:$B$27,E413),"")))</f>
        <v/>
      </c>
      <c r="I413" s="36" t="str">
        <f aca="false">IFERROR(IF(AND(ISNUMBER(F413),ISNUMBER(H413)),IF(F413&gt;0,EDATE(F413,H413),""),""),"")</f>
        <v/>
      </c>
      <c r="J413" s="35" t="str">
        <f aca="true">IF(ISNUMBER(I413),I413-TODAY(),"")</f>
        <v/>
      </c>
      <c r="K413" s="37" t="str">
        <f aca="false">IF(ISNUMBER(J413),IF(J413&lt;0,"Overdue",IF(J413&lt;=30,"Due within 30 days",IF(J413&lt;=60,"Due within 60 days","OK"))),IF(F413&lt;&gt;"","Check details",""))</f>
        <v/>
      </c>
      <c r="L413" s="33"/>
      <c r="M413" s="38"/>
      <c r="N413" s="30"/>
    </row>
    <row r="414" customFormat="false" ht="15" hidden="false" customHeight="false" outlineLevel="0" collapsed="false">
      <c r="A414" s="30"/>
      <c r="B414" s="30"/>
      <c r="C414" s="31"/>
      <c r="D414" s="32"/>
      <c r="E414" s="31"/>
      <c r="F414" s="33"/>
      <c r="G414" s="34"/>
      <c r="H414" s="35" t="str">
        <f aca="false">IF(E414="","",IF(N(G414)&gt;0,G414,IF(SUMIFS('How to use'!$C$23:$C$27,'How to use'!$B$23:$B$27,E414)&gt;0,SUMIFS('How to use'!$C$23:$C$27,'How to use'!$B$23:$B$27,E414),"")))</f>
        <v/>
      </c>
      <c r="I414" s="36" t="str">
        <f aca="false">IFERROR(IF(AND(ISNUMBER(F414),ISNUMBER(H414)),IF(F414&gt;0,EDATE(F414,H414),""),""),"")</f>
        <v/>
      </c>
      <c r="J414" s="35" t="str">
        <f aca="true">IF(ISNUMBER(I414),I414-TODAY(),"")</f>
        <v/>
      </c>
      <c r="K414" s="37" t="str">
        <f aca="false">IF(ISNUMBER(J414),IF(J414&lt;0,"Overdue",IF(J414&lt;=30,"Due within 30 days",IF(J414&lt;=60,"Due within 60 days","OK"))),IF(F414&lt;&gt;"","Check details",""))</f>
        <v/>
      </c>
      <c r="L414" s="33"/>
      <c r="M414" s="38"/>
      <c r="N414" s="30"/>
    </row>
    <row r="415" customFormat="false" ht="15" hidden="false" customHeight="false" outlineLevel="0" collapsed="false">
      <c r="A415" s="30"/>
      <c r="B415" s="30"/>
      <c r="C415" s="31"/>
      <c r="D415" s="32"/>
      <c r="E415" s="31"/>
      <c r="F415" s="33"/>
      <c r="G415" s="34"/>
      <c r="H415" s="35" t="str">
        <f aca="false">IF(E415="","",IF(N(G415)&gt;0,G415,IF(SUMIFS('How to use'!$C$23:$C$27,'How to use'!$B$23:$B$27,E415)&gt;0,SUMIFS('How to use'!$C$23:$C$27,'How to use'!$B$23:$B$27,E415),"")))</f>
        <v/>
      </c>
      <c r="I415" s="36" t="str">
        <f aca="false">IFERROR(IF(AND(ISNUMBER(F415),ISNUMBER(H415)),IF(F415&gt;0,EDATE(F415,H415),""),""),"")</f>
        <v/>
      </c>
      <c r="J415" s="35" t="str">
        <f aca="true">IF(ISNUMBER(I415),I415-TODAY(),"")</f>
        <v/>
      </c>
      <c r="K415" s="37" t="str">
        <f aca="false">IF(ISNUMBER(J415),IF(J415&lt;0,"Overdue",IF(J415&lt;=30,"Due within 30 days",IF(J415&lt;=60,"Due within 60 days","OK"))),IF(F415&lt;&gt;"","Check details",""))</f>
        <v/>
      </c>
      <c r="L415" s="33"/>
      <c r="M415" s="38"/>
      <c r="N415" s="30"/>
    </row>
    <row r="416" customFormat="false" ht="15" hidden="false" customHeight="false" outlineLevel="0" collapsed="false">
      <c r="A416" s="30"/>
      <c r="B416" s="30"/>
      <c r="C416" s="31"/>
      <c r="D416" s="32"/>
      <c r="E416" s="31"/>
      <c r="F416" s="33"/>
      <c r="G416" s="34"/>
      <c r="H416" s="35" t="str">
        <f aca="false">IF(E416="","",IF(N(G416)&gt;0,G416,IF(SUMIFS('How to use'!$C$23:$C$27,'How to use'!$B$23:$B$27,E416)&gt;0,SUMIFS('How to use'!$C$23:$C$27,'How to use'!$B$23:$B$27,E416),"")))</f>
        <v/>
      </c>
      <c r="I416" s="36" t="str">
        <f aca="false">IFERROR(IF(AND(ISNUMBER(F416),ISNUMBER(H416)),IF(F416&gt;0,EDATE(F416,H416),""),""),"")</f>
        <v/>
      </c>
      <c r="J416" s="35" t="str">
        <f aca="true">IF(ISNUMBER(I416),I416-TODAY(),"")</f>
        <v/>
      </c>
      <c r="K416" s="37" t="str">
        <f aca="false">IF(ISNUMBER(J416),IF(J416&lt;0,"Overdue",IF(J416&lt;=30,"Due within 30 days",IF(J416&lt;=60,"Due within 60 days","OK"))),IF(F416&lt;&gt;"","Check details",""))</f>
        <v/>
      </c>
      <c r="L416" s="33"/>
      <c r="M416" s="38"/>
      <c r="N416" s="30"/>
    </row>
    <row r="417" customFormat="false" ht="15" hidden="false" customHeight="false" outlineLevel="0" collapsed="false">
      <c r="A417" s="30"/>
      <c r="B417" s="30"/>
      <c r="C417" s="31"/>
      <c r="D417" s="32"/>
      <c r="E417" s="31"/>
      <c r="F417" s="33"/>
      <c r="G417" s="34"/>
      <c r="H417" s="35" t="str">
        <f aca="false">IF(E417="","",IF(N(G417)&gt;0,G417,IF(SUMIFS('How to use'!$C$23:$C$27,'How to use'!$B$23:$B$27,E417)&gt;0,SUMIFS('How to use'!$C$23:$C$27,'How to use'!$B$23:$B$27,E417),"")))</f>
        <v/>
      </c>
      <c r="I417" s="36" t="str">
        <f aca="false">IFERROR(IF(AND(ISNUMBER(F417),ISNUMBER(H417)),IF(F417&gt;0,EDATE(F417,H417),""),""),"")</f>
        <v/>
      </c>
      <c r="J417" s="35" t="str">
        <f aca="true">IF(ISNUMBER(I417),I417-TODAY(),"")</f>
        <v/>
      </c>
      <c r="K417" s="37" t="str">
        <f aca="false">IF(ISNUMBER(J417),IF(J417&lt;0,"Overdue",IF(J417&lt;=30,"Due within 30 days",IF(J417&lt;=60,"Due within 60 days","OK"))),IF(F417&lt;&gt;"","Check details",""))</f>
        <v/>
      </c>
      <c r="L417" s="33"/>
      <c r="M417" s="38"/>
      <c r="N417" s="30"/>
    </row>
    <row r="418" customFormat="false" ht="15" hidden="false" customHeight="false" outlineLevel="0" collapsed="false">
      <c r="A418" s="30"/>
      <c r="B418" s="30"/>
      <c r="C418" s="31"/>
      <c r="D418" s="32"/>
      <c r="E418" s="31"/>
      <c r="F418" s="33"/>
      <c r="G418" s="34"/>
      <c r="H418" s="35" t="str">
        <f aca="false">IF(E418="","",IF(N(G418)&gt;0,G418,IF(SUMIFS('How to use'!$C$23:$C$27,'How to use'!$B$23:$B$27,E418)&gt;0,SUMIFS('How to use'!$C$23:$C$27,'How to use'!$B$23:$B$27,E418),"")))</f>
        <v/>
      </c>
      <c r="I418" s="36" t="str">
        <f aca="false">IFERROR(IF(AND(ISNUMBER(F418),ISNUMBER(H418)),IF(F418&gt;0,EDATE(F418,H418),""),""),"")</f>
        <v/>
      </c>
      <c r="J418" s="35" t="str">
        <f aca="true">IF(ISNUMBER(I418),I418-TODAY(),"")</f>
        <v/>
      </c>
      <c r="K418" s="37" t="str">
        <f aca="false">IF(ISNUMBER(J418),IF(J418&lt;0,"Overdue",IF(J418&lt;=30,"Due within 30 days",IF(J418&lt;=60,"Due within 60 days","OK"))),IF(F418&lt;&gt;"","Check details",""))</f>
        <v/>
      </c>
      <c r="L418" s="33"/>
      <c r="M418" s="38"/>
      <c r="N418" s="30"/>
    </row>
    <row r="419" customFormat="false" ht="15" hidden="false" customHeight="false" outlineLevel="0" collapsed="false">
      <c r="A419" s="30"/>
      <c r="B419" s="30"/>
      <c r="C419" s="31"/>
      <c r="D419" s="32"/>
      <c r="E419" s="31"/>
      <c r="F419" s="33"/>
      <c r="G419" s="34"/>
      <c r="H419" s="35" t="str">
        <f aca="false">IF(E419="","",IF(N(G419)&gt;0,G419,IF(SUMIFS('How to use'!$C$23:$C$27,'How to use'!$B$23:$B$27,E419)&gt;0,SUMIFS('How to use'!$C$23:$C$27,'How to use'!$B$23:$B$27,E419),"")))</f>
        <v/>
      </c>
      <c r="I419" s="36" t="str">
        <f aca="false">IFERROR(IF(AND(ISNUMBER(F419),ISNUMBER(H419)),IF(F419&gt;0,EDATE(F419,H419),""),""),"")</f>
        <v/>
      </c>
      <c r="J419" s="35" t="str">
        <f aca="true">IF(ISNUMBER(I419),I419-TODAY(),"")</f>
        <v/>
      </c>
      <c r="K419" s="37" t="str">
        <f aca="false">IF(ISNUMBER(J419),IF(J419&lt;0,"Overdue",IF(J419&lt;=30,"Due within 30 days",IF(J419&lt;=60,"Due within 60 days","OK"))),IF(F419&lt;&gt;"","Check details",""))</f>
        <v/>
      </c>
      <c r="L419" s="33"/>
      <c r="M419" s="38"/>
      <c r="N419" s="30"/>
    </row>
    <row r="420" customFormat="false" ht="15" hidden="false" customHeight="false" outlineLevel="0" collapsed="false">
      <c r="A420" s="30"/>
      <c r="B420" s="30"/>
      <c r="C420" s="31"/>
      <c r="D420" s="32"/>
      <c r="E420" s="31"/>
      <c r="F420" s="33"/>
      <c r="G420" s="34"/>
      <c r="H420" s="35" t="str">
        <f aca="false">IF(E420="","",IF(N(G420)&gt;0,G420,IF(SUMIFS('How to use'!$C$23:$C$27,'How to use'!$B$23:$B$27,E420)&gt;0,SUMIFS('How to use'!$C$23:$C$27,'How to use'!$B$23:$B$27,E420),"")))</f>
        <v/>
      </c>
      <c r="I420" s="36" t="str">
        <f aca="false">IFERROR(IF(AND(ISNUMBER(F420),ISNUMBER(H420)),IF(F420&gt;0,EDATE(F420,H420),""),""),"")</f>
        <v/>
      </c>
      <c r="J420" s="35" t="str">
        <f aca="true">IF(ISNUMBER(I420),I420-TODAY(),"")</f>
        <v/>
      </c>
      <c r="K420" s="37" t="str">
        <f aca="false">IF(ISNUMBER(J420),IF(J420&lt;0,"Overdue",IF(J420&lt;=30,"Due within 30 days",IF(J420&lt;=60,"Due within 60 days","OK"))),IF(F420&lt;&gt;"","Check details",""))</f>
        <v/>
      </c>
      <c r="L420" s="33"/>
      <c r="M420" s="38"/>
      <c r="N420" s="30"/>
    </row>
    <row r="421" customFormat="false" ht="15" hidden="false" customHeight="false" outlineLevel="0" collapsed="false">
      <c r="A421" s="30"/>
      <c r="B421" s="30"/>
      <c r="C421" s="31"/>
      <c r="D421" s="32"/>
      <c r="E421" s="31"/>
      <c r="F421" s="33"/>
      <c r="G421" s="34"/>
      <c r="H421" s="35" t="str">
        <f aca="false">IF(E421="","",IF(N(G421)&gt;0,G421,IF(SUMIFS('How to use'!$C$23:$C$27,'How to use'!$B$23:$B$27,E421)&gt;0,SUMIFS('How to use'!$C$23:$C$27,'How to use'!$B$23:$B$27,E421),"")))</f>
        <v/>
      </c>
      <c r="I421" s="36" t="str">
        <f aca="false">IFERROR(IF(AND(ISNUMBER(F421),ISNUMBER(H421)),IF(F421&gt;0,EDATE(F421,H421),""),""),"")</f>
        <v/>
      </c>
      <c r="J421" s="35" t="str">
        <f aca="true">IF(ISNUMBER(I421),I421-TODAY(),"")</f>
        <v/>
      </c>
      <c r="K421" s="37" t="str">
        <f aca="false">IF(ISNUMBER(J421),IF(J421&lt;0,"Overdue",IF(J421&lt;=30,"Due within 30 days",IF(J421&lt;=60,"Due within 60 days","OK"))),IF(F421&lt;&gt;"","Check details",""))</f>
        <v/>
      </c>
      <c r="L421" s="33"/>
      <c r="M421" s="38"/>
      <c r="N421" s="30"/>
    </row>
    <row r="422" customFormat="false" ht="15" hidden="false" customHeight="false" outlineLevel="0" collapsed="false">
      <c r="A422" s="30"/>
      <c r="B422" s="30"/>
      <c r="C422" s="31"/>
      <c r="D422" s="32"/>
      <c r="E422" s="31"/>
      <c r="F422" s="33"/>
      <c r="G422" s="34"/>
      <c r="H422" s="35" t="str">
        <f aca="false">IF(E422="","",IF(N(G422)&gt;0,G422,IF(SUMIFS('How to use'!$C$23:$C$27,'How to use'!$B$23:$B$27,E422)&gt;0,SUMIFS('How to use'!$C$23:$C$27,'How to use'!$B$23:$B$27,E422),"")))</f>
        <v/>
      </c>
      <c r="I422" s="36" t="str">
        <f aca="false">IFERROR(IF(AND(ISNUMBER(F422),ISNUMBER(H422)),IF(F422&gt;0,EDATE(F422,H422),""),""),"")</f>
        <v/>
      </c>
      <c r="J422" s="35" t="str">
        <f aca="true">IF(ISNUMBER(I422),I422-TODAY(),"")</f>
        <v/>
      </c>
      <c r="K422" s="37" t="str">
        <f aca="false">IF(ISNUMBER(J422),IF(J422&lt;0,"Overdue",IF(J422&lt;=30,"Due within 30 days",IF(J422&lt;=60,"Due within 60 days","OK"))),IF(F422&lt;&gt;"","Check details",""))</f>
        <v/>
      </c>
      <c r="L422" s="33"/>
      <c r="M422" s="38"/>
      <c r="N422" s="30"/>
    </row>
    <row r="423" customFormat="false" ht="15" hidden="false" customHeight="false" outlineLevel="0" collapsed="false">
      <c r="A423" s="30"/>
      <c r="B423" s="30"/>
      <c r="C423" s="31"/>
      <c r="D423" s="32"/>
      <c r="E423" s="31"/>
      <c r="F423" s="33"/>
      <c r="G423" s="34"/>
      <c r="H423" s="35" t="str">
        <f aca="false">IF(E423="","",IF(N(G423)&gt;0,G423,IF(SUMIFS('How to use'!$C$23:$C$27,'How to use'!$B$23:$B$27,E423)&gt;0,SUMIFS('How to use'!$C$23:$C$27,'How to use'!$B$23:$B$27,E423),"")))</f>
        <v/>
      </c>
      <c r="I423" s="36" t="str">
        <f aca="false">IFERROR(IF(AND(ISNUMBER(F423),ISNUMBER(H423)),IF(F423&gt;0,EDATE(F423,H423),""),""),"")</f>
        <v/>
      </c>
      <c r="J423" s="35" t="str">
        <f aca="true">IF(ISNUMBER(I423),I423-TODAY(),"")</f>
        <v/>
      </c>
      <c r="K423" s="37" t="str">
        <f aca="false">IF(ISNUMBER(J423),IF(J423&lt;0,"Overdue",IF(J423&lt;=30,"Due within 30 days",IF(J423&lt;=60,"Due within 60 days","OK"))),IF(F423&lt;&gt;"","Check details",""))</f>
        <v/>
      </c>
      <c r="L423" s="33"/>
      <c r="M423" s="38"/>
      <c r="N423" s="30"/>
    </row>
    <row r="424" customFormat="false" ht="15" hidden="false" customHeight="false" outlineLevel="0" collapsed="false">
      <c r="A424" s="30"/>
      <c r="B424" s="30"/>
      <c r="C424" s="31"/>
      <c r="D424" s="32"/>
      <c r="E424" s="31"/>
      <c r="F424" s="33"/>
      <c r="G424" s="34"/>
      <c r="H424" s="35" t="str">
        <f aca="false">IF(E424="","",IF(N(G424)&gt;0,G424,IF(SUMIFS('How to use'!$C$23:$C$27,'How to use'!$B$23:$B$27,E424)&gt;0,SUMIFS('How to use'!$C$23:$C$27,'How to use'!$B$23:$B$27,E424),"")))</f>
        <v/>
      </c>
      <c r="I424" s="36" t="str">
        <f aca="false">IFERROR(IF(AND(ISNUMBER(F424),ISNUMBER(H424)),IF(F424&gt;0,EDATE(F424,H424),""),""),"")</f>
        <v/>
      </c>
      <c r="J424" s="35" t="str">
        <f aca="true">IF(ISNUMBER(I424),I424-TODAY(),"")</f>
        <v/>
      </c>
      <c r="K424" s="37" t="str">
        <f aca="false">IF(ISNUMBER(J424),IF(J424&lt;0,"Overdue",IF(J424&lt;=30,"Due within 30 days",IF(J424&lt;=60,"Due within 60 days","OK"))),IF(F424&lt;&gt;"","Check details",""))</f>
        <v/>
      </c>
      <c r="L424" s="33"/>
      <c r="M424" s="38"/>
      <c r="N424" s="30"/>
    </row>
    <row r="425" customFormat="false" ht="15" hidden="false" customHeight="false" outlineLevel="0" collapsed="false">
      <c r="A425" s="30"/>
      <c r="B425" s="30"/>
      <c r="C425" s="31"/>
      <c r="D425" s="32"/>
      <c r="E425" s="31"/>
      <c r="F425" s="33"/>
      <c r="G425" s="34"/>
      <c r="H425" s="35" t="str">
        <f aca="false">IF(E425="","",IF(N(G425)&gt;0,G425,IF(SUMIFS('How to use'!$C$23:$C$27,'How to use'!$B$23:$B$27,E425)&gt;0,SUMIFS('How to use'!$C$23:$C$27,'How to use'!$B$23:$B$27,E425),"")))</f>
        <v/>
      </c>
      <c r="I425" s="36" t="str">
        <f aca="false">IFERROR(IF(AND(ISNUMBER(F425),ISNUMBER(H425)),IF(F425&gt;0,EDATE(F425,H425),""),""),"")</f>
        <v/>
      </c>
      <c r="J425" s="35" t="str">
        <f aca="true">IF(ISNUMBER(I425),I425-TODAY(),"")</f>
        <v/>
      </c>
      <c r="K425" s="37" t="str">
        <f aca="false">IF(ISNUMBER(J425),IF(J425&lt;0,"Overdue",IF(J425&lt;=30,"Due within 30 days",IF(J425&lt;=60,"Due within 60 days","OK"))),IF(F425&lt;&gt;"","Check details",""))</f>
        <v/>
      </c>
      <c r="L425" s="33"/>
      <c r="M425" s="38"/>
      <c r="N425" s="30"/>
    </row>
    <row r="426" customFormat="false" ht="15" hidden="false" customHeight="false" outlineLevel="0" collapsed="false">
      <c r="A426" s="30"/>
      <c r="B426" s="30"/>
      <c r="C426" s="31"/>
      <c r="D426" s="32"/>
      <c r="E426" s="31"/>
      <c r="F426" s="33"/>
      <c r="G426" s="34"/>
      <c r="H426" s="35" t="str">
        <f aca="false">IF(E426="","",IF(N(G426)&gt;0,G426,IF(SUMIFS('How to use'!$C$23:$C$27,'How to use'!$B$23:$B$27,E426)&gt;0,SUMIFS('How to use'!$C$23:$C$27,'How to use'!$B$23:$B$27,E426),"")))</f>
        <v/>
      </c>
      <c r="I426" s="36" t="str">
        <f aca="false">IFERROR(IF(AND(ISNUMBER(F426),ISNUMBER(H426)),IF(F426&gt;0,EDATE(F426,H426),""),""),"")</f>
        <v/>
      </c>
      <c r="J426" s="35" t="str">
        <f aca="true">IF(ISNUMBER(I426),I426-TODAY(),"")</f>
        <v/>
      </c>
      <c r="K426" s="37" t="str">
        <f aca="false">IF(ISNUMBER(J426),IF(J426&lt;0,"Overdue",IF(J426&lt;=30,"Due within 30 days",IF(J426&lt;=60,"Due within 60 days","OK"))),IF(F426&lt;&gt;"","Check details",""))</f>
        <v/>
      </c>
      <c r="L426" s="33"/>
      <c r="M426" s="38"/>
      <c r="N426" s="30"/>
    </row>
    <row r="427" customFormat="false" ht="15" hidden="false" customHeight="false" outlineLevel="0" collapsed="false">
      <c r="A427" s="30"/>
      <c r="B427" s="30"/>
      <c r="C427" s="31"/>
      <c r="D427" s="32"/>
      <c r="E427" s="31"/>
      <c r="F427" s="33"/>
      <c r="G427" s="34"/>
      <c r="H427" s="35" t="str">
        <f aca="false">IF(E427="","",IF(N(G427)&gt;0,G427,IF(SUMIFS('How to use'!$C$23:$C$27,'How to use'!$B$23:$B$27,E427)&gt;0,SUMIFS('How to use'!$C$23:$C$27,'How to use'!$B$23:$B$27,E427),"")))</f>
        <v/>
      </c>
      <c r="I427" s="36" t="str">
        <f aca="false">IFERROR(IF(AND(ISNUMBER(F427),ISNUMBER(H427)),IF(F427&gt;0,EDATE(F427,H427),""),""),"")</f>
        <v/>
      </c>
      <c r="J427" s="35" t="str">
        <f aca="true">IF(ISNUMBER(I427),I427-TODAY(),"")</f>
        <v/>
      </c>
      <c r="K427" s="37" t="str">
        <f aca="false">IF(ISNUMBER(J427),IF(J427&lt;0,"Overdue",IF(J427&lt;=30,"Due within 30 days",IF(J427&lt;=60,"Due within 60 days","OK"))),IF(F427&lt;&gt;"","Check details",""))</f>
        <v/>
      </c>
      <c r="L427" s="33"/>
      <c r="M427" s="38"/>
      <c r="N427" s="30"/>
    </row>
    <row r="428" customFormat="false" ht="15" hidden="false" customHeight="false" outlineLevel="0" collapsed="false">
      <c r="A428" s="30"/>
      <c r="B428" s="30"/>
      <c r="C428" s="31"/>
      <c r="D428" s="32"/>
      <c r="E428" s="31"/>
      <c r="F428" s="33"/>
      <c r="G428" s="34"/>
      <c r="H428" s="35" t="str">
        <f aca="false">IF(E428="","",IF(N(G428)&gt;0,G428,IF(SUMIFS('How to use'!$C$23:$C$27,'How to use'!$B$23:$B$27,E428)&gt;0,SUMIFS('How to use'!$C$23:$C$27,'How to use'!$B$23:$B$27,E428),"")))</f>
        <v/>
      </c>
      <c r="I428" s="36" t="str">
        <f aca="false">IFERROR(IF(AND(ISNUMBER(F428),ISNUMBER(H428)),IF(F428&gt;0,EDATE(F428,H428),""),""),"")</f>
        <v/>
      </c>
      <c r="J428" s="35" t="str">
        <f aca="true">IF(ISNUMBER(I428),I428-TODAY(),"")</f>
        <v/>
      </c>
      <c r="K428" s="37" t="str">
        <f aca="false">IF(ISNUMBER(J428),IF(J428&lt;0,"Overdue",IF(J428&lt;=30,"Due within 30 days",IF(J428&lt;=60,"Due within 60 days","OK"))),IF(F428&lt;&gt;"","Check details",""))</f>
        <v/>
      </c>
      <c r="L428" s="33"/>
      <c r="M428" s="38"/>
      <c r="N428" s="30"/>
    </row>
    <row r="429" customFormat="false" ht="15" hidden="false" customHeight="false" outlineLevel="0" collapsed="false">
      <c r="A429" s="30"/>
      <c r="B429" s="30"/>
      <c r="C429" s="31"/>
      <c r="D429" s="32"/>
      <c r="E429" s="31"/>
      <c r="F429" s="33"/>
      <c r="G429" s="34"/>
      <c r="H429" s="35" t="str">
        <f aca="false">IF(E429="","",IF(N(G429)&gt;0,G429,IF(SUMIFS('How to use'!$C$23:$C$27,'How to use'!$B$23:$B$27,E429)&gt;0,SUMIFS('How to use'!$C$23:$C$27,'How to use'!$B$23:$B$27,E429),"")))</f>
        <v/>
      </c>
      <c r="I429" s="36" t="str">
        <f aca="false">IFERROR(IF(AND(ISNUMBER(F429),ISNUMBER(H429)),IF(F429&gt;0,EDATE(F429,H429),""),""),"")</f>
        <v/>
      </c>
      <c r="J429" s="35" t="str">
        <f aca="true">IF(ISNUMBER(I429),I429-TODAY(),"")</f>
        <v/>
      </c>
      <c r="K429" s="37" t="str">
        <f aca="false">IF(ISNUMBER(J429),IF(J429&lt;0,"Overdue",IF(J429&lt;=30,"Due within 30 days",IF(J429&lt;=60,"Due within 60 days","OK"))),IF(F429&lt;&gt;"","Check details",""))</f>
        <v/>
      </c>
      <c r="L429" s="33"/>
      <c r="M429" s="38"/>
      <c r="N429" s="30"/>
    </row>
    <row r="430" customFormat="false" ht="15" hidden="false" customHeight="false" outlineLevel="0" collapsed="false">
      <c r="A430" s="30"/>
      <c r="B430" s="30"/>
      <c r="C430" s="31"/>
      <c r="D430" s="32"/>
      <c r="E430" s="31"/>
      <c r="F430" s="33"/>
      <c r="G430" s="34"/>
      <c r="H430" s="35" t="str">
        <f aca="false">IF(E430="","",IF(N(G430)&gt;0,G430,IF(SUMIFS('How to use'!$C$23:$C$27,'How to use'!$B$23:$B$27,E430)&gt;0,SUMIFS('How to use'!$C$23:$C$27,'How to use'!$B$23:$B$27,E430),"")))</f>
        <v/>
      </c>
      <c r="I430" s="36" t="str">
        <f aca="false">IFERROR(IF(AND(ISNUMBER(F430),ISNUMBER(H430)),IF(F430&gt;0,EDATE(F430,H430),""),""),"")</f>
        <v/>
      </c>
      <c r="J430" s="35" t="str">
        <f aca="true">IF(ISNUMBER(I430),I430-TODAY(),"")</f>
        <v/>
      </c>
      <c r="K430" s="37" t="str">
        <f aca="false">IF(ISNUMBER(J430),IF(J430&lt;0,"Overdue",IF(J430&lt;=30,"Due within 30 days",IF(J430&lt;=60,"Due within 60 days","OK"))),IF(F430&lt;&gt;"","Check details",""))</f>
        <v/>
      </c>
      <c r="L430" s="33"/>
      <c r="M430" s="38"/>
      <c r="N430" s="30"/>
    </row>
    <row r="431" customFormat="false" ht="15" hidden="false" customHeight="false" outlineLevel="0" collapsed="false">
      <c r="A431" s="30"/>
      <c r="B431" s="30"/>
      <c r="C431" s="31"/>
      <c r="D431" s="32"/>
      <c r="E431" s="31"/>
      <c r="F431" s="33"/>
      <c r="G431" s="34"/>
      <c r="H431" s="35" t="str">
        <f aca="false">IF(E431="","",IF(N(G431)&gt;0,G431,IF(SUMIFS('How to use'!$C$23:$C$27,'How to use'!$B$23:$B$27,E431)&gt;0,SUMIFS('How to use'!$C$23:$C$27,'How to use'!$B$23:$B$27,E431),"")))</f>
        <v/>
      </c>
      <c r="I431" s="36" t="str">
        <f aca="false">IFERROR(IF(AND(ISNUMBER(F431),ISNUMBER(H431)),IF(F431&gt;0,EDATE(F431,H431),""),""),"")</f>
        <v/>
      </c>
      <c r="J431" s="35" t="str">
        <f aca="true">IF(ISNUMBER(I431),I431-TODAY(),"")</f>
        <v/>
      </c>
      <c r="K431" s="37" t="str">
        <f aca="false">IF(ISNUMBER(J431),IF(J431&lt;0,"Overdue",IF(J431&lt;=30,"Due within 30 days",IF(J431&lt;=60,"Due within 60 days","OK"))),IF(F431&lt;&gt;"","Check details",""))</f>
        <v/>
      </c>
      <c r="L431" s="33"/>
      <c r="M431" s="38"/>
      <c r="N431" s="30"/>
    </row>
    <row r="432" customFormat="false" ht="15" hidden="false" customHeight="false" outlineLevel="0" collapsed="false">
      <c r="A432" s="30"/>
      <c r="B432" s="30"/>
      <c r="C432" s="31"/>
      <c r="D432" s="32"/>
      <c r="E432" s="31"/>
      <c r="F432" s="33"/>
      <c r="G432" s="34"/>
      <c r="H432" s="35" t="str">
        <f aca="false">IF(E432="","",IF(N(G432)&gt;0,G432,IF(SUMIFS('How to use'!$C$23:$C$27,'How to use'!$B$23:$B$27,E432)&gt;0,SUMIFS('How to use'!$C$23:$C$27,'How to use'!$B$23:$B$27,E432),"")))</f>
        <v/>
      </c>
      <c r="I432" s="36" t="str">
        <f aca="false">IFERROR(IF(AND(ISNUMBER(F432),ISNUMBER(H432)),IF(F432&gt;0,EDATE(F432,H432),""),""),"")</f>
        <v/>
      </c>
      <c r="J432" s="35" t="str">
        <f aca="true">IF(ISNUMBER(I432),I432-TODAY(),"")</f>
        <v/>
      </c>
      <c r="K432" s="37" t="str">
        <f aca="false">IF(ISNUMBER(J432),IF(J432&lt;0,"Overdue",IF(J432&lt;=30,"Due within 30 days",IF(J432&lt;=60,"Due within 60 days","OK"))),IF(F432&lt;&gt;"","Check details",""))</f>
        <v/>
      </c>
      <c r="L432" s="33"/>
      <c r="M432" s="38"/>
      <c r="N432" s="30"/>
    </row>
    <row r="433" customFormat="false" ht="15" hidden="false" customHeight="false" outlineLevel="0" collapsed="false">
      <c r="A433" s="30"/>
      <c r="B433" s="30"/>
      <c r="C433" s="31"/>
      <c r="D433" s="32"/>
      <c r="E433" s="31"/>
      <c r="F433" s="33"/>
      <c r="G433" s="34"/>
      <c r="H433" s="35" t="str">
        <f aca="false">IF(E433="","",IF(N(G433)&gt;0,G433,IF(SUMIFS('How to use'!$C$23:$C$27,'How to use'!$B$23:$B$27,E433)&gt;0,SUMIFS('How to use'!$C$23:$C$27,'How to use'!$B$23:$B$27,E433),"")))</f>
        <v/>
      </c>
      <c r="I433" s="36" t="str">
        <f aca="false">IFERROR(IF(AND(ISNUMBER(F433),ISNUMBER(H433)),IF(F433&gt;0,EDATE(F433,H433),""),""),"")</f>
        <v/>
      </c>
      <c r="J433" s="35" t="str">
        <f aca="true">IF(ISNUMBER(I433),I433-TODAY(),"")</f>
        <v/>
      </c>
      <c r="K433" s="37" t="str">
        <f aca="false">IF(ISNUMBER(J433),IF(J433&lt;0,"Overdue",IF(J433&lt;=30,"Due within 30 days",IF(J433&lt;=60,"Due within 60 days","OK"))),IF(F433&lt;&gt;"","Check details",""))</f>
        <v/>
      </c>
      <c r="L433" s="33"/>
      <c r="M433" s="38"/>
      <c r="N433" s="30"/>
    </row>
    <row r="434" customFormat="false" ht="15" hidden="false" customHeight="false" outlineLevel="0" collapsed="false">
      <c r="A434" s="30"/>
      <c r="B434" s="30"/>
      <c r="C434" s="31"/>
      <c r="D434" s="32"/>
      <c r="E434" s="31"/>
      <c r="F434" s="33"/>
      <c r="G434" s="34"/>
      <c r="H434" s="35" t="str">
        <f aca="false">IF(E434="","",IF(N(G434)&gt;0,G434,IF(SUMIFS('How to use'!$C$23:$C$27,'How to use'!$B$23:$B$27,E434)&gt;0,SUMIFS('How to use'!$C$23:$C$27,'How to use'!$B$23:$B$27,E434),"")))</f>
        <v/>
      </c>
      <c r="I434" s="36" t="str">
        <f aca="false">IFERROR(IF(AND(ISNUMBER(F434),ISNUMBER(H434)),IF(F434&gt;0,EDATE(F434,H434),""),""),"")</f>
        <v/>
      </c>
      <c r="J434" s="35" t="str">
        <f aca="true">IF(ISNUMBER(I434),I434-TODAY(),"")</f>
        <v/>
      </c>
      <c r="K434" s="37" t="str">
        <f aca="false">IF(ISNUMBER(J434),IF(J434&lt;0,"Overdue",IF(J434&lt;=30,"Due within 30 days",IF(J434&lt;=60,"Due within 60 days","OK"))),IF(F434&lt;&gt;"","Check details",""))</f>
        <v/>
      </c>
      <c r="L434" s="33"/>
      <c r="M434" s="38"/>
      <c r="N434" s="30"/>
    </row>
    <row r="435" customFormat="false" ht="15" hidden="false" customHeight="false" outlineLevel="0" collapsed="false">
      <c r="A435" s="30"/>
      <c r="B435" s="30"/>
      <c r="C435" s="31"/>
      <c r="D435" s="32"/>
      <c r="E435" s="31"/>
      <c r="F435" s="33"/>
      <c r="G435" s="34"/>
      <c r="H435" s="35" t="str">
        <f aca="false">IF(E435="","",IF(N(G435)&gt;0,G435,IF(SUMIFS('How to use'!$C$23:$C$27,'How to use'!$B$23:$B$27,E435)&gt;0,SUMIFS('How to use'!$C$23:$C$27,'How to use'!$B$23:$B$27,E435),"")))</f>
        <v/>
      </c>
      <c r="I435" s="36" t="str">
        <f aca="false">IFERROR(IF(AND(ISNUMBER(F435),ISNUMBER(H435)),IF(F435&gt;0,EDATE(F435,H435),""),""),"")</f>
        <v/>
      </c>
      <c r="J435" s="35" t="str">
        <f aca="true">IF(ISNUMBER(I435),I435-TODAY(),"")</f>
        <v/>
      </c>
      <c r="K435" s="37" t="str">
        <f aca="false">IF(ISNUMBER(J435),IF(J435&lt;0,"Overdue",IF(J435&lt;=30,"Due within 30 days",IF(J435&lt;=60,"Due within 60 days","OK"))),IF(F435&lt;&gt;"","Check details",""))</f>
        <v/>
      </c>
      <c r="L435" s="33"/>
      <c r="M435" s="38"/>
      <c r="N435" s="30"/>
    </row>
    <row r="436" customFormat="false" ht="15" hidden="false" customHeight="false" outlineLevel="0" collapsed="false">
      <c r="A436" s="30"/>
      <c r="B436" s="30"/>
      <c r="C436" s="31"/>
      <c r="D436" s="32"/>
      <c r="E436" s="31"/>
      <c r="F436" s="33"/>
      <c r="G436" s="34"/>
      <c r="H436" s="35" t="str">
        <f aca="false">IF(E436="","",IF(N(G436)&gt;0,G436,IF(SUMIFS('How to use'!$C$23:$C$27,'How to use'!$B$23:$B$27,E436)&gt;0,SUMIFS('How to use'!$C$23:$C$27,'How to use'!$B$23:$B$27,E436),"")))</f>
        <v/>
      </c>
      <c r="I436" s="36" t="str">
        <f aca="false">IFERROR(IF(AND(ISNUMBER(F436),ISNUMBER(H436)),IF(F436&gt;0,EDATE(F436,H436),""),""),"")</f>
        <v/>
      </c>
      <c r="J436" s="35" t="str">
        <f aca="true">IF(ISNUMBER(I436),I436-TODAY(),"")</f>
        <v/>
      </c>
      <c r="K436" s="37" t="str">
        <f aca="false">IF(ISNUMBER(J436),IF(J436&lt;0,"Overdue",IF(J436&lt;=30,"Due within 30 days",IF(J436&lt;=60,"Due within 60 days","OK"))),IF(F436&lt;&gt;"","Check details",""))</f>
        <v/>
      </c>
      <c r="L436" s="33"/>
      <c r="M436" s="38"/>
      <c r="N436" s="30"/>
    </row>
    <row r="437" customFormat="false" ht="15" hidden="false" customHeight="false" outlineLevel="0" collapsed="false">
      <c r="A437" s="30"/>
      <c r="B437" s="30"/>
      <c r="C437" s="31"/>
      <c r="D437" s="32"/>
      <c r="E437" s="31"/>
      <c r="F437" s="33"/>
      <c r="G437" s="34"/>
      <c r="H437" s="35" t="str">
        <f aca="false">IF(E437="","",IF(N(G437)&gt;0,G437,IF(SUMIFS('How to use'!$C$23:$C$27,'How to use'!$B$23:$B$27,E437)&gt;0,SUMIFS('How to use'!$C$23:$C$27,'How to use'!$B$23:$B$27,E437),"")))</f>
        <v/>
      </c>
      <c r="I437" s="36" t="str">
        <f aca="false">IFERROR(IF(AND(ISNUMBER(F437),ISNUMBER(H437)),IF(F437&gt;0,EDATE(F437,H437),""),""),"")</f>
        <v/>
      </c>
      <c r="J437" s="35" t="str">
        <f aca="true">IF(ISNUMBER(I437),I437-TODAY(),"")</f>
        <v/>
      </c>
      <c r="K437" s="37" t="str">
        <f aca="false">IF(ISNUMBER(J437),IF(J437&lt;0,"Overdue",IF(J437&lt;=30,"Due within 30 days",IF(J437&lt;=60,"Due within 60 days","OK"))),IF(F437&lt;&gt;"","Check details",""))</f>
        <v/>
      </c>
      <c r="L437" s="33"/>
      <c r="M437" s="38"/>
      <c r="N437" s="30"/>
    </row>
    <row r="438" customFormat="false" ht="15" hidden="false" customHeight="false" outlineLevel="0" collapsed="false">
      <c r="A438" s="30"/>
      <c r="B438" s="30"/>
      <c r="C438" s="31"/>
      <c r="D438" s="32"/>
      <c r="E438" s="31"/>
      <c r="F438" s="33"/>
      <c r="G438" s="34"/>
      <c r="H438" s="35" t="str">
        <f aca="false">IF(E438="","",IF(N(G438)&gt;0,G438,IF(SUMIFS('How to use'!$C$23:$C$27,'How to use'!$B$23:$B$27,E438)&gt;0,SUMIFS('How to use'!$C$23:$C$27,'How to use'!$B$23:$B$27,E438),"")))</f>
        <v/>
      </c>
      <c r="I438" s="36" t="str">
        <f aca="false">IFERROR(IF(AND(ISNUMBER(F438),ISNUMBER(H438)),IF(F438&gt;0,EDATE(F438,H438),""),""),"")</f>
        <v/>
      </c>
      <c r="J438" s="35" t="str">
        <f aca="true">IF(ISNUMBER(I438),I438-TODAY(),"")</f>
        <v/>
      </c>
      <c r="K438" s="37" t="str">
        <f aca="false">IF(ISNUMBER(J438),IF(J438&lt;0,"Overdue",IF(J438&lt;=30,"Due within 30 days",IF(J438&lt;=60,"Due within 60 days","OK"))),IF(F438&lt;&gt;"","Check details",""))</f>
        <v/>
      </c>
      <c r="L438" s="33"/>
      <c r="M438" s="38"/>
      <c r="N438" s="30"/>
    </row>
    <row r="439" customFormat="false" ht="15" hidden="false" customHeight="false" outlineLevel="0" collapsed="false">
      <c r="A439" s="30"/>
      <c r="B439" s="30"/>
      <c r="C439" s="31"/>
      <c r="D439" s="32"/>
      <c r="E439" s="31"/>
      <c r="F439" s="33"/>
      <c r="G439" s="34"/>
      <c r="H439" s="35" t="str">
        <f aca="false">IF(E439="","",IF(N(G439)&gt;0,G439,IF(SUMIFS('How to use'!$C$23:$C$27,'How to use'!$B$23:$B$27,E439)&gt;0,SUMIFS('How to use'!$C$23:$C$27,'How to use'!$B$23:$B$27,E439),"")))</f>
        <v/>
      </c>
      <c r="I439" s="36" t="str">
        <f aca="false">IFERROR(IF(AND(ISNUMBER(F439),ISNUMBER(H439)),IF(F439&gt;0,EDATE(F439,H439),""),""),"")</f>
        <v/>
      </c>
      <c r="J439" s="35" t="str">
        <f aca="true">IF(ISNUMBER(I439),I439-TODAY(),"")</f>
        <v/>
      </c>
      <c r="K439" s="37" t="str">
        <f aca="false">IF(ISNUMBER(J439),IF(J439&lt;0,"Overdue",IF(J439&lt;=30,"Due within 30 days",IF(J439&lt;=60,"Due within 60 days","OK"))),IF(F439&lt;&gt;"","Check details",""))</f>
        <v/>
      </c>
      <c r="L439" s="33"/>
      <c r="M439" s="38"/>
      <c r="N439" s="30"/>
    </row>
    <row r="440" customFormat="false" ht="15" hidden="false" customHeight="false" outlineLevel="0" collapsed="false">
      <c r="A440" s="30"/>
      <c r="B440" s="30"/>
      <c r="C440" s="31"/>
      <c r="D440" s="32"/>
      <c r="E440" s="31"/>
      <c r="F440" s="33"/>
      <c r="G440" s="34"/>
      <c r="H440" s="35" t="str">
        <f aca="false">IF(E440="","",IF(N(G440)&gt;0,G440,IF(SUMIFS('How to use'!$C$23:$C$27,'How to use'!$B$23:$B$27,E440)&gt;0,SUMIFS('How to use'!$C$23:$C$27,'How to use'!$B$23:$B$27,E440),"")))</f>
        <v/>
      </c>
      <c r="I440" s="36" t="str">
        <f aca="false">IFERROR(IF(AND(ISNUMBER(F440),ISNUMBER(H440)),IF(F440&gt;0,EDATE(F440,H440),""),""),"")</f>
        <v/>
      </c>
      <c r="J440" s="35" t="str">
        <f aca="true">IF(ISNUMBER(I440),I440-TODAY(),"")</f>
        <v/>
      </c>
      <c r="K440" s="37" t="str">
        <f aca="false">IF(ISNUMBER(J440),IF(J440&lt;0,"Overdue",IF(J440&lt;=30,"Due within 30 days",IF(J440&lt;=60,"Due within 60 days","OK"))),IF(F440&lt;&gt;"","Check details",""))</f>
        <v/>
      </c>
      <c r="L440" s="33"/>
      <c r="M440" s="38"/>
      <c r="N440" s="30"/>
    </row>
    <row r="441" customFormat="false" ht="15" hidden="false" customHeight="false" outlineLevel="0" collapsed="false">
      <c r="A441" s="30"/>
      <c r="B441" s="30"/>
      <c r="C441" s="31"/>
      <c r="D441" s="32"/>
      <c r="E441" s="31"/>
      <c r="F441" s="33"/>
      <c r="G441" s="34"/>
      <c r="H441" s="35" t="str">
        <f aca="false">IF(E441="","",IF(N(G441)&gt;0,G441,IF(SUMIFS('How to use'!$C$23:$C$27,'How to use'!$B$23:$B$27,E441)&gt;0,SUMIFS('How to use'!$C$23:$C$27,'How to use'!$B$23:$B$27,E441),"")))</f>
        <v/>
      </c>
      <c r="I441" s="36" t="str">
        <f aca="false">IFERROR(IF(AND(ISNUMBER(F441),ISNUMBER(H441)),IF(F441&gt;0,EDATE(F441,H441),""),""),"")</f>
        <v/>
      </c>
      <c r="J441" s="35" t="str">
        <f aca="true">IF(ISNUMBER(I441),I441-TODAY(),"")</f>
        <v/>
      </c>
      <c r="K441" s="37" t="str">
        <f aca="false">IF(ISNUMBER(J441),IF(J441&lt;0,"Overdue",IF(J441&lt;=30,"Due within 30 days",IF(J441&lt;=60,"Due within 60 days","OK"))),IF(F441&lt;&gt;"","Check details",""))</f>
        <v/>
      </c>
      <c r="L441" s="33"/>
      <c r="M441" s="38"/>
      <c r="N441" s="30"/>
    </row>
    <row r="442" customFormat="false" ht="15" hidden="false" customHeight="false" outlineLevel="0" collapsed="false">
      <c r="A442" s="30"/>
      <c r="B442" s="30"/>
      <c r="C442" s="31"/>
      <c r="D442" s="32"/>
      <c r="E442" s="31"/>
      <c r="F442" s="33"/>
      <c r="G442" s="34"/>
      <c r="H442" s="35" t="str">
        <f aca="false">IF(E442="","",IF(N(G442)&gt;0,G442,IF(SUMIFS('How to use'!$C$23:$C$27,'How to use'!$B$23:$B$27,E442)&gt;0,SUMIFS('How to use'!$C$23:$C$27,'How to use'!$B$23:$B$27,E442),"")))</f>
        <v/>
      </c>
      <c r="I442" s="36" t="str">
        <f aca="false">IFERROR(IF(AND(ISNUMBER(F442),ISNUMBER(H442)),IF(F442&gt;0,EDATE(F442,H442),""),""),"")</f>
        <v/>
      </c>
      <c r="J442" s="35" t="str">
        <f aca="true">IF(ISNUMBER(I442),I442-TODAY(),"")</f>
        <v/>
      </c>
      <c r="K442" s="37" t="str">
        <f aca="false">IF(ISNUMBER(J442),IF(J442&lt;0,"Overdue",IF(J442&lt;=30,"Due within 30 days",IF(J442&lt;=60,"Due within 60 days","OK"))),IF(F442&lt;&gt;"","Check details",""))</f>
        <v/>
      </c>
      <c r="L442" s="33"/>
      <c r="M442" s="38"/>
      <c r="N442" s="30"/>
    </row>
    <row r="443" customFormat="false" ht="15" hidden="false" customHeight="false" outlineLevel="0" collapsed="false">
      <c r="A443" s="30"/>
      <c r="B443" s="30"/>
      <c r="C443" s="31"/>
      <c r="D443" s="32"/>
      <c r="E443" s="31"/>
      <c r="F443" s="33"/>
      <c r="G443" s="34"/>
      <c r="H443" s="35" t="str">
        <f aca="false">IF(E443="","",IF(N(G443)&gt;0,G443,IF(SUMIFS('How to use'!$C$23:$C$27,'How to use'!$B$23:$B$27,E443)&gt;0,SUMIFS('How to use'!$C$23:$C$27,'How to use'!$B$23:$B$27,E443),"")))</f>
        <v/>
      </c>
      <c r="I443" s="36" t="str">
        <f aca="false">IFERROR(IF(AND(ISNUMBER(F443),ISNUMBER(H443)),IF(F443&gt;0,EDATE(F443,H443),""),""),"")</f>
        <v/>
      </c>
      <c r="J443" s="35" t="str">
        <f aca="true">IF(ISNUMBER(I443),I443-TODAY(),"")</f>
        <v/>
      </c>
      <c r="K443" s="37" t="str">
        <f aca="false">IF(ISNUMBER(J443),IF(J443&lt;0,"Overdue",IF(J443&lt;=30,"Due within 30 days",IF(J443&lt;=60,"Due within 60 days","OK"))),IF(F443&lt;&gt;"","Check details",""))</f>
        <v/>
      </c>
      <c r="L443" s="33"/>
      <c r="M443" s="38"/>
      <c r="N443" s="30"/>
    </row>
    <row r="444" customFormat="false" ht="15" hidden="false" customHeight="false" outlineLevel="0" collapsed="false">
      <c r="A444" s="30"/>
      <c r="B444" s="30"/>
      <c r="C444" s="31"/>
      <c r="D444" s="32"/>
      <c r="E444" s="31"/>
      <c r="F444" s="33"/>
      <c r="G444" s="34"/>
      <c r="H444" s="35" t="str">
        <f aca="false">IF(E444="","",IF(N(G444)&gt;0,G444,IF(SUMIFS('How to use'!$C$23:$C$27,'How to use'!$B$23:$B$27,E444)&gt;0,SUMIFS('How to use'!$C$23:$C$27,'How to use'!$B$23:$B$27,E444),"")))</f>
        <v/>
      </c>
      <c r="I444" s="36" t="str">
        <f aca="false">IFERROR(IF(AND(ISNUMBER(F444),ISNUMBER(H444)),IF(F444&gt;0,EDATE(F444,H444),""),""),"")</f>
        <v/>
      </c>
      <c r="J444" s="35" t="str">
        <f aca="true">IF(ISNUMBER(I444),I444-TODAY(),"")</f>
        <v/>
      </c>
      <c r="K444" s="37" t="str">
        <f aca="false">IF(ISNUMBER(J444),IF(J444&lt;0,"Overdue",IF(J444&lt;=30,"Due within 30 days",IF(J444&lt;=60,"Due within 60 days","OK"))),IF(F444&lt;&gt;"","Check details",""))</f>
        <v/>
      </c>
      <c r="L444" s="33"/>
      <c r="M444" s="38"/>
      <c r="N444" s="30"/>
    </row>
    <row r="445" customFormat="false" ht="15" hidden="false" customHeight="false" outlineLevel="0" collapsed="false">
      <c r="A445" s="30"/>
      <c r="B445" s="30"/>
      <c r="C445" s="31"/>
      <c r="D445" s="32"/>
      <c r="E445" s="31"/>
      <c r="F445" s="33"/>
      <c r="G445" s="34"/>
      <c r="H445" s="35" t="str">
        <f aca="false">IF(E445="","",IF(N(G445)&gt;0,G445,IF(SUMIFS('How to use'!$C$23:$C$27,'How to use'!$B$23:$B$27,E445)&gt;0,SUMIFS('How to use'!$C$23:$C$27,'How to use'!$B$23:$B$27,E445),"")))</f>
        <v/>
      </c>
      <c r="I445" s="36" t="str">
        <f aca="false">IFERROR(IF(AND(ISNUMBER(F445),ISNUMBER(H445)),IF(F445&gt;0,EDATE(F445,H445),""),""),"")</f>
        <v/>
      </c>
      <c r="J445" s="35" t="str">
        <f aca="true">IF(ISNUMBER(I445),I445-TODAY(),"")</f>
        <v/>
      </c>
      <c r="K445" s="37" t="str">
        <f aca="false">IF(ISNUMBER(J445),IF(J445&lt;0,"Overdue",IF(J445&lt;=30,"Due within 30 days",IF(J445&lt;=60,"Due within 60 days","OK"))),IF(F445&lt;&gt;"","Check details",""))</f>
        <v/>
      </c>
      <c r="L445" s="33"/>
      <c r="M445" s="38"/>
      <c r="N445" s="30"/>
    </row>
    <row r="446" customFormat="false" ht="15" hidden="false" customHeight="false" outlineLevel="0" collapsed="false">
      <c r="A446" s="30"/>
      <c r="B446" s="30"/>
      <c r="C446" s="31"/>
      <c r="D446" s="32"/>
      <c r="E446" s="31"/>
      <c r="F446" s="33"/>
      <c r="G446" s="34"/>
      <c r="H446" s="35" t="str">
        <f aca="false">IF(E446="","",IF(N(G446)&gt;0,G446,IF(SUMIFS('How to use'!$C$23:$C$27,'How to use'!$B$23:$B$27,E446)&gt;0,SUMIFS('How to use'!$C$23:$C$27,'How to use'!$B$23:$B$27,E446),"")))</f>
        <v/>
      </c>
      <c r="I446" s="36" t="str">
        <f aca="false">IFERROR(IF(AND(ISNUMBER(F446),ISNUMBER(H446)),IF(F446&gt;0,EDATE(F446,H446),""),""),"")</f>
        <v/>
      </c>
      <c r="J446" s="35" t="str">
        <f aca="true">IF(ISNUMBER(I446),I446-TODAY(),"")</f>
        <v/>
      </c>
      <c r="K446" s="37" t="str">
        <f aca="false">IF(ISNUMBER(J446),IF(J446&lt;0,"Overdue",IF(J446&lt;=30,"Due within 30 days",IF(J446&lt;=60,"Due within 60 days","OK"))),IF(F446&lt;&gt;"","Check details",""))</f>
        <v/>
      </c>
      <c r="L446" s="33"/>
      <c r="M446" s="38"/>
      <c r="N446" s="30"/>
    </row>
    <row r="447" customFormat="false" ht="15" hidden="false" customHeight="false" outlineLevel="0" collapsed="false">
      <c r="A447" s="30"/>
      <c r="B447" s="30"/>
      <c r="C447" s="31"/>
      <c r="D447" s="32"/>
      <c r="E447" s="31"/>
      <c r="F447" s="33"/>
      <c r="G447" s="34"/>
      <c r="H447" s="35" t="str">
        <f aca="false">IF(E447="","",IF(N(G447)&gt;0,G447,IF(SUMIFS('How to use'!$C$23:$C$27,'How to use'!$B$23:$B$27,E447)&gt;0,SUMIFS('How to use'!$C$23:$C$27,'How to use'!$B$23:$B$27,E447),"")))</f>
        <v/>
      </c>
      <c r="I447" s="36" t="str">
        <f aca="false">IFERROR(IF(AND(ISNUMBER(F447),ISNUMBER(H447)),IF(F447&gt;0,EDATE(F447,H447),""),""),"")</f>
        <v/>
      </c>
      <c r="J447" s="35" t="str">
        <f aca="true">IF(ISNUMBER(I447),I447-TODAY(),"")</f>
        <v/>
      </c>
      <c r="K447" s="37" t="str">
        <f aca="false">IF(ISNUMBER(J447),IF(J447&lt;0,"Overdue",IF(J447&lt;=30,"Due within 30 days",IF(J447&lt;=60,"Due within 60 days","OK"))),IF(F447&lt;&gt;"","Check details",""))</f>
        <v/>
      </c>
      <c r="L447" s="33"/>
      <c r="M447" s="38"/>
      <c r="N447" s="30"/>
    </row>
    <row r="448" customFormat="false" ht="15" hidden="false" customHeight="false" outlineLevel="0" collapsed="false">
      <c r="A448" s="30"/>
      <c r="B448" s="30"/>
      <c r="C448" s="31"/>
      <c r="D448" s="32"/>
      <c r="E448" s="31"/>
      <c r="F448" s="33"/>
      <c r="G448" s="34"/>
      <c r="H448" s="35" t="str">
        <f aca="false">IF(E448="","",IF(N(G448)&gt;0,G448,IF(SUMIFS('How to use'!$C$23:$C$27,'How to use'!$B$23:$B$27,E448)&gt;0,SUMIFS('How to use'!$C$23:$C$27,'How to use'!$B$23:$B$27,E448),"")))</f>
        <v/>
      </c>
      <c r="I448" s="36" t="str">
        <f aca="false">IFERROR(IF(AND(ISNUMBER(F448),ISNUMBER(H448)),IF(F448&gt;0,EDATE(F448,H448),""),""),"")</f>
        <v/>
      </c>
      <c r="J448" s="35" t="str">
        <f aca="true">IF(ISNUMBER(I448),I448-TODAY(),"")</f>
        <v/>
      </c>
      <c r="K448" s="37" t="str">
        <f aca="false">IF(ISNUMBER(J448),IF(J448&lt;0,"Overdue",IF(J448&lt;=30,"Due within 30 days",IF(J448&lt;=60,"Due within 60 days","OK"))),IF(F448&lt;&gt;"","Check details",""))</f>
        <v/>
      </c>
      <c r="L448" s="33"/>
      <c r="M448" s="38"/>
      <c r="N448" s="30"/>
    </row>
    <row r="449" customFormat="false" ht="15" hidden="false" customHeight="false" outlineLevel="0" collapsed="false">
      <c r="A449" s="30"/>
      <c r="B449" s="30"/>
      <c r="C449" s="31"/>
      <c r="D449" s="32"/>
      <c r="E449" s="31"/>
      <c r="F449" s="33"/>
      <c r="G449" s="34"/>
      <c r="H449" s="35" t="str">
        <f aca="false">IF(E449="","",IF(N(G449)&gt;0,G449,IF(SUMIFS('How to use'!$C$23:$C$27,'How to use'!$B$23:$B$27,E449)&gt;0,SUMIFS('How to use'!$C$23:$C$27,'How to use'!$B$23:$B$27,E449),"")))</f>
        <v/>
      </c>
      <c r="I449" s="36" t="str">
        <f aca="false">IFERROR(IF(AND(ISNUMBER(F449),ISNUMBER(H449)),IF(F449&gt;0,EDATE(F449,H449),""),""),"")</f>
        <v/>
      </c>
      <c r="J449" s="35" t="str">
        <f aca="true">IF(ISNUMBER(I449),I449-TODAY(),"")</f>
        <v/>
      </c>
      <c r="K449" s="37" t="str">
        <f aca="false">IF(ISNUMBER(J449),IF(J449&lt;0,"Overdue",IF(J449&lt;=30,"Due within 30 days",IF(J449&lt;=60,"Due within 60 days","OK"))),IF(F449&lt;&gt;"","Check details",""))</f>
        <v/>
      </c>
      <c r="L449" s="33"/>
      <c r="M449" s="38"/>
      <c r="N449" s="30"/>
    </row>
    <row r="450" customFormat="false" ht="15" hidden="false" customHeight="false" outlineLevel="0" collapsed="false">
      <c r="A450" s="30"/>
      <c r="B450" s="30"/>
      <c r="C450" s="31"/>
      <c r="D450" s="32"/>
      <c r="E450" s="31"/>
      <c r="F450" s="33"/>
      <c r="G450" s="34"/>
      <c r="H450" s="35" t="str">
        <f aca="false">IF(E450="","",IF(N(G450)&gt;0,G450,IF(SUMIFS('How to use'!$C$23:$C$27,'How to use'!$B$23:$B$27,E450)&gt;0,SUMIFS('How to use'!$C$23:$C$27,'How to use'!$B$23:$B$27,E450),"")))</f>
        <v/>
      </c>
      <c r="I450" s="36" t="str">
        <f aca="false">IFERROR(IF(AND(ISNUMBER(F450),ISNUMBER(H450)),IF(F450&gt;0,EDATE(F450,H450),""),""),"")</f>
        <v/>
      </c>
      <c r="J450" s="35" t="str">
        <f aca="true">IF(ISNUMBER(I450),I450-TODAY(),"")</f>
        <v/>
      </c>
      <c r="K450" s="37" t="str">
        <f aca="false">IF(ISNUMBER(J450),IF(J450&lt;0,"Overdue",IF(J450&lt;=30,"Due within 30 days",IF(J450&lt;=60,"Due within 60 days","OK"))),IF(F450&lt;&gt;"","Check details",""))</f>
        <v/>
      </c>
      <c r="L450" s="33"/>
      <c r="M450" s="38"/>
      <c r="N450" s="30"/>
    </row>
    <row r="451" customFormat="false" ht="15" hidden="false" customHeight="false" outlineLevel="0" collapsed="false">
      <c r="A451" s="30"/>
      <c r="B451" s="30"/>
      <c r="C451" s="31"/>
      <c r="D451" s="32"/>
      <c r="E451" s="31"/>
      <c r="F451" s="33"/>
      <c r="G451" s="34"/>
      <c r="H451" s="35" t="str">
        <f aca="false">IF(E451="","",IF(N(G451)&gt;0,G451,IF(SUMIFS('How to use'!$C$23:$C$27,'How to use'!$B$23:$B$27,E451)&gt;0,SUMIFS('How to use'!$C$23:$C$27,'How to use'!$B$23:$B$27,E451),"")))</f>
        <v/>
      </c>
      <c r="I451" s="36" t="str">
        <f aca="false">IFERROR(IF(AND(ISNUMBER(F451),ISNUMBER(H451)),IF(F451&gt;0,EDATE(F451,H451),""),""),"")</f>
        <v/>
      </c>
      <c r="J451" s="35" t="str">
        <f aca="true">IF(ISNUMBER(I451),I451-TODAY(),"")</f>
        <v/>
      </c>
      <c r="K451" s="37" t="str">
        <f aca="false">IF(ISNUMBER(J451),IF(J451&lt;0,"Overdue",IF(J451&lt;=30,"Due within 30 days",IF(J451&lt;=60,"Due within 60 days","OK"))),IF(F451&lt;&gt;"","Check details",""))</f>
        <v/>
      </c>
      <c r="L451" s="33"/>
      <c r="M451" s="38"/>
      <c r="N451" s="30"/>
    </row>
    <row r="452" customFormat="false" ht="15" hidden="false" customHeight="false" outlineLevel="0" collapsed="false">
      <c r="A452" s="30"/>
      <c r="B452" s="30"/>
      <c r="C452" s="31"/>
      <c r="D452" s="32"/>
      <c r="E452" s="31"/>
      <c r="F452" s="33"/>
      <c r="G452" s="34"/>
      <c r="H452" s="35" t="str">
        <f aca="false">IF(E452="","",IF(N(G452)&gt;0,G452,IF(SUMIFS('How to use'!$C$23:$C$27,'How to use'!$B$23:$B$27,E452)&gt;0,SUMIFS('How to use'!$C$23:$C$27,'How to use'!$B$23:$B$27,E452),"")))</f>
        <v/>
      </c>
      <c r="I452" s="36" t="str">
        <f aca="false">IFERROR(IF(AND(ISNUMBER(F452),ISNUMBER(H452)),IF(F452&gt;0,EDATE(F452,H452),""),""),"")</f>
        <v/>
      </c>
      <c r="J452" s="35" t="str">
        <f aca="true">IF(ISNUMBER(I452),I452-TODAY(),"")</f>
        <v/>
      </c>
      <c r="K452" s="37" t="str">
        <f aca="false">IF(ISNUMBER(J452),IF(J452&lt;0,"Overdue",IF(J452&lt;=30,"Due within 30 days",IF(J452&lt;=60,"Due within 60 days","OK"))),IF(F452&lt;&gt;"","Check details",""))</f>
        <v/>
      </c>
      <c r="L452" s="33"/>
      <c r="M452" s="38"/>
      <c r="N452" s="30"/>
    </row>
    <row r="453" customFormat="false" ht="15" hidden="false" customHeight="false" outlineLevel="0" collapsed="false">
      <c r="A453" s="30"/>
      <c r="B453" s="30"/>
      <c r="C453" s="31"/>
      <c r="D453" s="32"/>
      <c r="E453" s="31"/>
      <c r="F453" s="33"/>
      <c r="G453" s="34"/>
      <c r="H453" s="35" t="str">
        <f aca="false">IF(E453="","",IF(N(G453)&gt;0,G453,IF(SUMIFS('How to use'!$C$23:$C$27,'How to use'!$B$23:$B$27,E453)&gt;0,SUMIFS('How to use'!$C$23:$C$27,'How to use'!$B$23:$B$27,E453),"")))</f>
        <v/>
      </c>
      <c r="I453" s="36" t="str">
        <f aca="false">IFERROR(IF(AND(ISNUMBER(F453),ISNUMBER(H453)),IF(F453&gt;0,EDATE(F453,H453),""),""),"")</f>
        <v/>
      </c>
      <c r="J453" s="35" t="str">
        <f aca="true">IF(ISNUMBER(I453),I453-TODAY(),"")</f>
        <v/>
      </c>
      <c r="K453" s="37" t="str">
        <f aca="false">IF(ISNUMBER(J453),IF(J453&lt;0,"Overdue",IF(J453&lt;=30,"Due within 30 days",IF(J453&lt;=60,"Due within 60 days","OK"))),IF(F453&lt;&gt;"","Check details",""))</f>
        <v/>
      </c>
      <c r="L453" s="33"/>
      <c r="M453" s="38"/>
      <c r="N453" s="30"/>
    </row>
    <row r="454" customFormat="false" ht="15" hidden="false" customHeight="false" outlineLevel="0" collapsed="false">
      <c r="A454" s="30"/>
      <c r="B454" s="30"/>
      <c r="C454" s="31"/>
      <c r="D454" s="32"/>
      <c r="E454" s="31"/>
      <c r="F454" s="33"/>
      <c r="G454" s="34"/>
      <c r="H454" s="35" t="str">
        <f aca="false">IF(E454="","",IF(N(G454)&gt;0,G454,IF(SUMIFS('How to use'!$C$23:$C$27,'How to use'!$B$23:$B$27,E454)&gt;0,SUMIFS('How to use'!$C$23:$C$27,'How to use'!$B$23:$B$27,E454),"")))</f>
        <v/>
      </c>
      <c r="I454" s="36" t="str">
        <f aca="false">IFERROR(IF(AND(ISNUMBER(F454),ISNUMBER(H454)),IF(F454&gt;0,EDATE(F454,H454),""),""),"")</f>
        <v/>
      </c>
      <c r="J454" s="35" t="str">
        <f aca="true">IF(ISNUMBER(I454),I454-TODAY(),"")</f>
        <v/>
      </c>
      <c r="K454" s="37" t="str">
        <f aca="false">IF(ISNUMBER(J454),IF(J454&lt;0,"Overdue",IF(J454&lt;=30,"Due within 30 days",IF(J454&lt;=60,"Due within 60 days","OK"))),IF(F454&lt;&gt;"","Check details",""))</f>
        <v/>
      </c>
      <c r="L454" s="33"/>
      <c r="M454" s="38"/>
      <c r="N454" s="30"/>
    </row>
    <row r="455" customFormat="false" ht="15" hidden="false" customHeight="false" outlineLevel="0" collapsed="false">
      <c r="A455" s="30"/>
      <c r="B455" s="30"/>
      <c r="C455" s="31"/>
      <c r="D455" s="32"/>
      <c r="E455" s="31"/>
      <c r="F455" s="33"/>
      <c r="G455" s="34"/>
      <c r="H455" s="35" t="str">
        <f aca="false">IF(E455="","",IF(N(G455)&gt;0,G455,IF(SUMIFS('How to use'!$C$23:$C$27,'How to use'!$B$23:$B$27,E455)&gt;0,SUMIFS('How to use'!$C$23:$C$27,'How to use'!$B$23:$B$27,E455),"")))</f>
        <v/>
      </c>
      <c r="I455" s="36" t="str">
        <f aca="false">IFERROR(IF(AND(ISNUMBER(F455),ISNUMBER(H455)),IF(F455&gt;0,EDATE(F455,H455),""),""),"")</f>
        <v/>
      </c>
      <c r="J455" s="35" t="str">
        <f aca="true">IF(ISNUMBER(I455),I455-TODAY(),"")</f>
        <v/>
      </c>
      <c r="K455" s="37" t="str">
        <f aca="false">IF(ISNUMBER(J455),IF(J455&lt;0,"Overdue",IF(J455&lt;=30,"Due within 30 days",IF(J455&lt;=60,"Due within 60 days","OK"))),IF(F455&lt;&gt;"","Check details",""))</f>
        <v/>
      </c>
      <c r="L455" s="33"/>
      <c r="M455" s="38"/>
      <c r="N455" s="30"/>
    </row>
    <row r="456" customFormat="false" ht="15" hidden="false" customHeight="false" outlineLevel="0" collapsed="false">
      <c r="A456" s="30"/>
      <c r="B456" s="30"/>
      <c r="C456" s="31"/>
      <c r="D456" s="32"/>
      <c r="E456" s="31"/>
      <c r="F456" s="33"/>
      <c r="G456" s="34"/>
      <c r="H456" s="35" t="str">
        <f aca="false">IF(E456="","",IF(N(G456)&gt;0,G456,IF(SUMIFS('How to use'!$C$23:$C$27,'How to use'!$B$23:$B$27,E456)&gt;0,SUMIFS('How to use'!$C$23:$C$27,'How to use'!$B$23:$B$27,E456),"")))</f>
        <v/>
      </c>
      <c r="I456" s="36" t="str">
        <f aca="false">IFERROR(IF(AND(ISNUMBER(F456),ISNUMBER(H456)),IF(F456&gt;0,EDATE(F456,H456),""),""),"")</f>
        <v/>
      </c>
      <c r="J456" s="35" t="str">
        <f aca="true">IF(ISNUMBER(I456),I456-TODAY(),"")</f>
        <v/>
      </c>
      <c r="K456" s="37" t="str">
        <f aca="false">IF(ISNUMBER(J456),IF(J456&lt;0,"Overdue",IF(J456&lt;=30,"Due within 30 days",IF(J456&lt;=60,"Due within 60 days","OK"))),IF(F456&lt;&gt;"","Check details",""))</f>
        <v/>
      </c>
      <c r="L456" s="33"/>
      <c r="M456" s="38"/>
      <c r="N456" s="30"/>
    </row>
    <row r="457" customFormat="false" ht="15" hidden="false" customHeight="false" outlineLevel="0" collapsed="false">
      <c r="A457" s="30"/>
      <c r="B457" s="30"/>
      <c r="C457" s="31"/>
      <c r="D457" s="32"/>
      <c r="E457" s="31"/>
      <c r="F457" s="33"/>
      <c r="G457" s="34"/>
      <c r="H457" s="35" t="str">
        <f aca="false">IF(E457="","",IF(N(G457)&gt;0,G457,IF(SUMIFS('How to use'!$C$23:$C$27,'How to use'!$B$23:$B$27,E457)&gt;0,SUMIFS('How to use'!$C$23:$C$27,'How to use'!$B$23:$B$27,E457),"")))</f>
        <v/>
      </c>
      <c r="I457" s="36" t="str">
        <f aca="false">IFERROR(IF(AND(ISNUMBER(F457),ISNUMBER(H457)),IF(F457&gt;0,EDATE(F457,H457),""),""),"")</f>
        <v/>
      </c>
      <c r="J457" s="35" t="str">
        <f aca="true">IF(ISNUMBER(I457),I457-TODAY(),"")</f>
        <v/>
      </c>
      <c r="K457" s="37" t="str">
        <f aca="false">IF(ISNUMBER(J457),IF(J457&lt;0,"Overdue",IF(J457&lt;=30,"Due within 30 days",IF(J457&lt;=60,"Due within 60 days","OK"))),IF(F457&lt;&gt;"","Check details",""))</f>
        <v/>
      </c>
      <c r="L457" s="33"/>
      <c r="M457" s="38"/>
      <c r="N457" s="30"/>
    </row>
    <row r="458" customFormat="false" ht="15" hidden="false" customHeight="false" outlineLevel="0" collapsed="false">
      <c r="A458" s="30"/>
      <c r="B458" s="30"/>
      <c r="C458" s="31"/>
      <c r="D458" s="32"/>
      <c r="E458" s="31"/>
      <c r="F458" s="33"/>
      <c r="G458" s="34"/>
      <c r="H458" s="35" t="str">
        <f aca="false">IF(E458="","",IF(N(G458)&gt;0,G458,IF(SUMIFS('How to use'!$C$23:$C$27,'How to use'!$B$23:$B$27,E458)&gt;0,SUMIFS('How to use'!$C$23:$C$27,'How to use'!$B$23:$B$27,E458),"")))</f>
        <v/>
      </c>
      <c r="I458" s="36" t="str">
        <f aca="false">IFERROR(IF(AND(ISNUMBER(F458),ISNUMBER(H458)),IF(F458&gt;0,EDATE(F458,H458),""),""),"")</f>
        <v/>
      </c>
      <c r="J458" s="35" t="str">
        <f aca="true">IF(ISNUMBER(I458),I458-TODAY(),"")</f>
        <v/>
      </c>
      <c r="K458" s="37" t="str">
        <f aca="false">IF(ISNUMBER(J458),IF(J458&lt;0,"Overdue",IF(J458&lt;=30,"Due within 30 days",IF(J458&lt;=60,"Due within 60 days","OK"))),IF(F458&lt;&gt;"","Check details",""))</f>
        <v/>
      </c>
      <c r="L458" s="33"/>
      <c r="M458" s="38"/>
      <c r="N458" s="30"/>
    </row>
    <row r="459" customFormat="false" ht="15" hidden="false" customHeight="false" outlineLevel="0" collapsed="false">
      <c r="A459" s="30"/>
      <c r="B459" s="30"/>
      <c r="C459" s="31"/>
      <c r="D459" s="32"/>
      <c r="E459" s="31"/>
      <c r="F459" s="33"/>
      <c r="G459" s="34"/>
      <c r="H459" s="35" t="str">
        <f aca="false">IF(E459="","",IF(N(G459)&gt;0,G459,IF(SUMIFS('How to use'!$C$23:$C$27,'How to use'!$B$23:$B$27,E459)&gt;0,SUMIFS('How to use'!$C$23:$C$27,'How to use'!$B$23:$B$27,E459),"")))</f>
        <v/>
      </c>
      <c r="I459" s="36" t="str">
        <f aca="false">IFERROR(IF(AND(ISNUMBER(F459),ISNUMBER(H459)),IF(F459&gt;0,EDATE(F459,H459),""),""),"")</f>
        <v/>
      </c>
      <c r="J459" s="35" t="str">
        <f aca="true">IF(ISNUMBER(I459),I459-TODAY(),"")</f>
        <v/>
      </c>
      <c r="K459" s="37" t="str">
        <f aca="false">IF(ISNUMBER(J459),IF(J459&lt;0,"Overdue",IF(J459&lt;=30,"Due within 30 days",IF(J459&lt;=60,"Due within 60 days","OK"))),IF(F459&lt;&gt;"","Check details",""))</f>
        <v/>
      </c>
      <c r="L459" s="33"/>
      <c r="M459" s="38"/>
      <c r="N459" s="30"/>
    </row>
    <row r="460" customFormat="false" ht="15" hidden="false" customHeight="false" outlineLevel="0" collapsed="false">
      <c r="A460" s="30"/>
      <c r="B460" s="30"/>
      <c r="C460" s="31"/>
      <c r="D460" s="32"/>
      <c r="E460" s="31"/>
      <c r="F460" s="33"/>
      <c r="G460" s="34"/>
      <c r="H460" s="35" t="str">
        <f aca="false">IF(E460="","",IF(N(G460)&gt;0,G460,IF(SUMIFS('How to use'!$C$23:$C$27,'How to use'!$B$23:$B$27,E460)&gt;0,SUMIFS('How to use'!$C$23:$C$27,'How to use'!$B$23:$B$27,E460),"")))</f>
        <v/>
      </c>
      <c r="I460" s="36" t="str">
        <f aca="false">IFERROR(IF(AND(ISNUMBER(F460),ISNUMBER(H460)),IF(F460&gt;0,EDATE(F460,H460),""),""),"")</f>
        <v/>
      </c>
      <c r="J460" s="35" t="str">
        <f aca="true">IF(ISNUMBER(I460),I460-TODAY(),"")</f>
        <v/>
      </c>
      <c r="K460" s="37" t="str">
        <f aca="false">IF(ISNUMBER(J460),IF(J460&lt;0,"Overdue",IF(J460&lt;=30,"Due within 30 days",IF(J460&lt;=60,"Due within 60 days","OK"))),IF(F460&lt;&gt;"","Check details",""))</f>
        <v/>
      </c>
      <c r="L460" s="33"/>
      <c r="M460" s="38"/>
      <c r="N460" s="30"/>
    </row>
    <row r="461" customFormat="false" ht="15" hidden="false" customHeight="false" outlineLevel="0" collapsed="false">
      <c r="A461" s="30"/>
      <c r="B461" s="30"/>
      <c r="C461" s="31"/>
      <c r="D461" s="32"/>
      <c r="E461" s="31"/>
      <c r="F461" s="33"/>
      <c r="G461" s="34"/>
      <c r="H461" s="35" t="str">
        <f aca="false">IF(E461="","",IF(N(G461)&gt;0,G461,IF(SUMIFS('How to use'!$C$23:$C$27,'How to use'!$B$23:$B$27,E461)&gt;0,SUMIFS('How to use'!$C$23:$C$27,'How to use'!$B$23:$B$27,E461),"")))</f>
        <v/>
      </c>
      <c r="I461" s="36" t="str">
        <f aca="false">IFERROR(IF(AND(ISNUMBER(F461),ISNUMBER(H461)),IF(F461&gt;0,EDATE(F461,H461),""),""),"")</f>
        <v/>
      </c>
      <c r="J461" s="35" t="str">
        <f aca="true">IF(ISNUMBER(I461),I461-TODAY(),"")</f>
        <v/>
      </c>
      <c r="K461" s="37" t="str">
        <f aca="false">IF(ISNUMBER(J461),IF(J461&lt;0,"Overdue",IF(J461&lt;=30,"Due within 30 days",IF(J461&lt;=60,"Due within 60 days","OK"))),IF(F461&lt;&gt;"","Check details",""))</f>
        <v/>
      </c>
      <c r="L461" s="33"/>
      <c r="M461" s="38"/>
      <c r="N461" s="30"/>
    </row>
    <row r="462" customFormat="false" ht="15" hidden="false" customHeight="false" outlineLevel="0" collapsed="false">
      <c r="A462" s="30"/>
      <c r="B462" s="30"/>
      <c r="C462" s="31"/>
      <c r="D462" s="32"/>
      <c r="E462" s="31"/>
      <c r="F462" s="33"/>
      <c r="G462" s="34"/>
      <c r="H462" s="35" t="str">
        <f aca="false">IF(E462="","",IF(N(G462)&gt;0,G462,IF(SUMIFS('How to use'!$C$23:$C$27,'How to use'!$B$23:$B$27,E462)&gt;0,SUMIFS('How to use'!$C$23:$C$27,'How to use'!$B$23:$B$27,E462),"")))</f>
        <v/>
      </c>
      <c r="I462" s="36" t="str">
        <f aca="false">IFERROR(IF(AND(ISNUMBER(F462),ISNUMBER(H462)),IF(F462&gt;0,EDATE(F462,H462),""),""),"")</f>
        <v/>
      </c>
      <c r="J462" s="35" t="str">
        <f aca="true">IF(ISNUMBER(I462),I462-TODAY(),"")</f>
        <v/>
      </c>
      <c r="K462" s="37" t="str">
        <f aca="false">IF(ISNUMBER(J462),IF(J462&lt;0,"Overdue",IF(J462&lt;=30,"Due within 30 days",IF(J462&lt;=60,"Due within 60 days","OK"))),IF(F462&lt;&gt;"","Check details",""))</f>
        <v/>
      </c>
      <c r="L462" s="33"/>
      <c r="M462" s="38"/>
      <c r="N462" s="30"/>
    </row>
    <row r="463" customFormat="false" ht="15" hidden="false" customHeight="false" outlineLevel="0" collapsed="false">
      <c r="A463" s="30"/>
      <c r="B463" s="30"/>
      <c r="C463" s="31"/>
      <c r="D463" s="32"/>
      <c r="E463" s="31"/>
      <c r="F463" s="33"/>
      <c r="G463" s="34"/>
      <c r="H463" s="35" t="str">
        <f aca="false">IF(E463="","",IF(N(G463)&gt;0,G463,IF(SUMIFS('How to use'!$C$23:$C$27,'How to use'!$B$23:$B$27,E463)&gt;0,SUMIFS('How to use'!$C$23:$C$27,'How to use'!$B$23:$B$27,E463),"")))</f>
        <v/>
      </c>
      <c r="I463" s="36" t="str">
        <f aca="false">IFERROR(IF(AND(ISNUMBER(F463),ISNUMBER(H463)),IF(F463&gt;0,EDATE(F463,H463),""),""),"")</f>
        <v/>
      </c>
      <c r="J463" s="35" t="str">
        <f aca="true">IF(ISNUMBER(I463),I463-TODAY(),"")</f>
        <v/>
      </c>
      <c r="K463" s="37" t="str">
        <f aca="false">IF(ISNUMBER(J463),IF(J463&lt;0,"Overdue",IF(J463&lt;=30,"Due within 30 days",IF(J463&lt;=60,"Due within 60 days","OK"))),IF(F463&lt;&gt;"","Check details",""))</f>
        <v/>
      </c>
      <c r="L463" s="33"/>
      <c r="M463" s="38"/>
      <c r="N463" s="30"/>
    </row>
    <row r="464" customFormat="false" ht="15" hidden="false" customHeight="false" outlineLevel="0" collapsed="false">
      <c r="A464" s="30"/>
      <c r="B464" s="30"/>
      <c r="C464" s="31"/>
      <c r="D464" s="32"/>
      <c r="E464" s="31"/>
      <c r="F464" s="33"/>
      <c r="G464" s="34"/>
      <c r="H464" s="35" t="str">
        <f aca="false">IF(E464="","",IF(N(G464)&gt;0,G464,IF(SUMIFS('How to use'!$C$23:$C$27,'How to use'!$B$23:$B$27,E464)&gt;0,SUMIFS('How to use'!$C$23:$C$27,'How to use'!$B$23:$B$27,E464),"")))</f>
        <v/>
      </c>
      <c r="I464" s="36" t="str">
        <f aca="false">IFERROR(IF(AND(ISNUMBER(F464),ISNUMBER(H464)),IF(F464&gt;0,EDATE(F464,H464),""),""),"")</f>
        <v/>
      </c>
      <c r="J464" s="35" t="str">
        <f aca="true">IF(ISNUMBER(I464),I464-TODAY(),"")</f>
        <v/>
      </c>
      <c r="K464" s="37" t="str">
        <f aca="false">IF(ISNUMBER(J464),IF(J464&lt;0,"Overdue",IF(J464&lt;=30,"Due within 30 days",IF(J464&lt;=60,"Due within 60 days","OK"))),IF(F464&lt;&gt;"","Check details",""))</f>
        <v/>
      </c>
      <c r="L464" s="33"/>
      <c r="M464" s="38"/>
      <c r="N464" s="30"/>
    </row>
    <row r="465" customFormat="false" ht="15" hidden="false" customHeight="false" outlineLevel="0" collapsed="false">
      <c r="A465" s="30"/>
      <c r="B465" s="30"/>
      <c r="C465" s="31"/>
      <c r="D465" s="32"/>
      <c r="E465" s="31"/>
      <c r="F465" s="33"/>
      <c r="G465" s="34"/>
      <c r="H465" s="35" t="str">
        <f aca="false">IF(E465="","",IF(N(G465)&gt;0,G465,IF(SUMIFS('How to use'!$C$23:$C$27,'How to use'!$B$23:$B$27,E465)&gt;0,SUMIFS('How to use'!$C$23:$C$27,'How to use'!$B$23:$B$27,E465),"")))</f>
        <v/>
      </c>
      <c r="I465" s="36" t="str">
        <f aca="false">IFERROR(IF(AND(ISNUMBER(F465),ISNUMBER(H465)),IF(F465&gt;0,EDATE(F465,H465),""),""),"")</f>
        <v/>
      </c>
      <c r="J465" s="35" t="str">
        <f aca="true">IF(ISNUMBER(I465),I465-TODAY(),"")</f>
        <v/>
      </c>
      <c r="K465" s="37" t="str">
        <f aca="false">IF(ISNUMBER(J465),IF(J465&lt;0,"Overdue",IF(J465&lt;=30,"Due within 30 days",IF(J465&lt;=60,"Due within 60 days","OK"))),IF(F465&lt;&gt;"","Check details",""))</f>
        <v/>
      </c>
      <c r="L465" s="33"/>
      <c r="M465" s="38"/>
      <c r="N465" s="30"/>
    </row>
    <row r="466" customFormat="false" ht="15" hidden="false" customHeight="false" outlineLevel="0" collapsed="false">
      <c r="A466" s="30"/>
      <c r="B466" s="30"/>
      <c r="C466" s="31"/>
      <c r="D466" s="32"/>
      <c r="E466" s="31"/>
      <c r="F466" s="33"/>
      <c r="G466" s="34"/>
      <c r="H466" s="35" t="str">
        <f aca="false">IF(E466="","",IF(N(G466)&gt;0,G466,IF(SUMIFS('How to use'!$C$23:$C$27,'How to use'!$B$23:$B$27,E466)&gt;0,SUMIFS('How to use'!$C$23:$C$27,'How to use'!$B$23:$B$27,E466),"")))</f>
        <v/>
      </c>
      <c r="I466" s="36" t="str">
        <f aca="false">IFERROR(IF(AND(ISNUMBER(F466),ISNUMBER(H466)),IF(F466&gt;0,EDATE(F466,H466),""),""),"")</f>
        <v/>
      </c>
      <c r="J466" s="35" t="str">
        <f aca="true">IF(ISNUMBER(I466),I466-TODAY(),"")</f>
        <v/>
      </c>
      <c r="K466" s="37" t="str">
        <f aca="false">IF(ISNUMBER(J466),IF(J466&lt;0,"Overdue",IF(J466&lt;=30,"Due within 30 days",IF(J466&lt;=60,"Due within 60 days","OK"))),IF(F466&lt;&gt;"","Check details",""))</f>
        <v/>
      </c>
      <c r="L466" s="33"/>
      <c r="M466" s="38"/>
      <c r="N466" s="30"/>
    </row>
    <row r="467" customFormat="false" ht="15" hidden="false" customHeight="false" outlineLevel="0" collapsed="false">
      <c r="A467" s="30"/>
      <c r="B467" s="30"/>
      <c r="C467" s="31"/>
      <c r="D467" s="32"/>
      <c r="E467" s="31"/>
      <c r="F467" s="33"/>
      <c r="G467" s="34"/>
      <c r="H467" s="35" t="str">
        <f aca="false">IF(E467="","",IF(N(G467)&gt;0,G467,IF(SUMIFS('How to use'!$C$23:$C$27,'How to use'!$B$23:$B$27,E467)&gt;0,SUMIFS('How to use'!$C$23:$C$27,'How to use'!$B$23:$B$27,E467),"")))</f>
        <v/>
      </c>
      <c r="I467" s="36" t="str">
        <f aca="false">IFERROR(IF(AND(ISNUMBER(F467),ISNUMBER(H467)),IF(F467&gt;0,EDATE(F467,H467),""),""),"")</f>
        <v/>
      </c>
      <c r="J467" s="35" t="str">
        <f aca="true">IF(ISNUMBER(I467),I467-TODAY(),"")</f>
        <v/>
      </c>
      <c r="K467" s="37" t="str">
        <f aca="false">IF(ISNUMBER(J467),IF(J467&lt;0,"Overdue",IF(J467&lt;=30,"Due within 30 days",IF(J467&lt;=60,"Due within 60 days","OK"))),IF(F467&lt;&gt;"","Check details",""))</f>
        <v/>
      </c>
      <c r="L467" s="33"/>
      <c r="M467" s="38"/>
      <c r="N467" s="30"/>
    </row>
    <row r="468" customFormat="false" ht="15" hidden="false" customHeight="false" outlineLevel="0" collapsed="false">
      <c r="A468" s="30"/>
      <c r="B468" s="30"/>
      <c r="C468" s="31"/>
      <c r="D468" s="32"/>
      <c r="E468" s="31"/>
      <c r="F468" s="33"/>
      <c r="G468" s="34"/>
      <c r="H468" s="35" t="str">
        <f aca="false">IF(E468="","",IF(N(G468)&gt;0,G468,IF(SUMIFS('How to use'!$C$23:$C$27,'How to use'!$B$23:$B$27,E468)&gt;0,SUMIFS('How to use'!$C$23:$C$27,'How to use'!$B$23:$B$27,E468),"")))</f>
        <v/>
      </c>
      <c r="I468" s="36" t="str">
        <f aca="false">IFERROR(IF(AND(ISNUMBER(F468),ISNUMBER(H468)),IF(F468&gt;0,EDATE(F468,H468),""),""),"")</f>
        <v/>
      </c>
      <c r="J468" s="35" t="str">
        <f aca="true">IF(ISNUMBER(I468),I468-TODAY(),"")</f>
        <v/>
      </c>
      <c r="K468" s="37" t="str">
        <f aca="false">IF(ISNUMBER(J468),IF(J468&lt;0,"Overdue",IF(J468&lt;=30,"Due within 30 days",IF(J468&lt;=60,"Due within 60 days","OK"))),IF(F468&lt;&gt;"","Check details",""))</f>
        <v/>
      </c>
      <c r="L468" s="33"/>
      <c r="M468" s="38"/>
      <c r="N468" s="30"/>
    </row>
    <row r="469" customFormat="false" ht="15" hidden="false" customHeight="false" outlineLevel="0" collapsed="false">
      <c r="A469" s="30"/>
      <c r="B469" s="30"/>
      <c r="C469" s="31"/>
      <c r="D469" s="32"/>
      <c r="E469" s="31"/>
      <c r="F469" s="33"/>
      <c r="G469" s="34"/>
      <c r="H469" s="35" t="str">
        <f aca="false">IF(E469="","",IF(N(G469)&gt;0,G469,IF(SUMIFS('How to use'!$C$23:$C$27,'How to use'!$B$23:$B$27,E469)&gt;0,SUMIFS('How to use'!$C$23:$C$27,'How to use'!$B$23:$B$27,E469),"")))</f>
        <v/>
      </c>
      <c r="I469" s="36" t="str">
        <f aca="false">IFERROR(IF(AND(ISNUMBER(F469),ISNUMBER(H469)),IF(F469&gt;0,EDATE(F469,H469),""),""),"")</f>
        <v/>
      </c>
      <c r="J469" s="35" t="str">
        <f aca="true">IF(ISNUMBER(I469),I469-TODAY(),"")</f>
        <v/>
      </c>
      <c r="K469" s="37" t="str">
        <f aca="false">IF(ISNUMBER(J469),IF(J469&lt;0,"Overdue",IF(J469&lt;=30,"Due within 30 days",IF(J469&lt;=60,"Due within 60 days","OK"))),IF(F469&lt;&gt;"","Check details",""))</f>
        <v/>
      </c>
      <c r="L469" s="33"/>
      <c r="M469" s="38"/>
      <c r="N469" s="30"/>
    </row>
    <row r="470" customFormat="false" ht="15" hidden="false" customHeight="false" outlineLevel="0" collapsed="false">
      <c r="A470" s="30"/>
      <c r="B470" s="30"/>
      <c r="C470" s="31"/>
      <c r="D470" s="32"/>
      <c r="E470" s="31"/>
      <c r="F470" s="33"/>
      <c r="G470" s="34"/>
      <c r="H470" s="35" t="str">
        <f aca="false">IF(E470="","",IF(N(G470)&gt;0,G470,IF(SUMIFS('How to use'!$C$23:$C$27,'How to use'!$B$23:$B$27,E470)&gt;0,SUMIFS('How to use'!$C$23:$C$27,'How to use'!$B$23:$B$27,E470),"")))</f>
        <v/>
      </c>
      <c r="I470" s="36" t="str">
        <f aca="false">IFERROR(IF(AND(ISNUMBER(F470),ISNUMBER(H470)),IF(F470&gt;0,EDATE(F470,H470),""),""),"")</f>
        <v/>
      </c>
      <c r="J470" s="35" t="str">
        <f aca="true">IF(ISNUMBER(I470),I470-TODAY(),"")</f>
        <v/>
      </c>
      <c r="K470" s="37" t="str">
        <f aca="false">IF(ISNUMBER(J470),IF(J470&lt;0,"Overdue",IF(J470&lt;=30,"Due within 30 days",IF(J470&lt;=60,"Due within 60 days","OK"))),IF(F470&lt;&gt;"","Check details",""))</f>
        <v/>
      </c>
      <c r="L470" s="33"/>
      <c r="M470" s="38"/>
      <c r="N470" s="30"/>
    </row>
    <row r="471" customFormat="false" ht="15" hidden="false" customHeight="false" outlineLevel="0" collapsed="false">
      <c r="A471" s="30"/>
      <c r="B471" s="30"/>
      <c r="C471" s="31"/>
      <c r="D471" s="32"/>
      <c r="E471" s="31"/>
      <c r="F471" s="33"/>
      <c r="G471" s="34"/>
      <c r="H471" s="35" t="str">
        <f aca="false">IF(E471="","",IF(N(G471)&gt;0,G471,IF(SUMIFS('How to use'!$C$23:$C$27,'How to use'!$B$23:$B$27,E471)&gt;0,SUMIFS('How to use'!$C$23:$C$27,'How to use'!$B$23:$B$27,E471),"")))</f>
        <v/>
      </c>
      <c r="I471" s="36" t="str">
        <f aca="false">IFERROR(IF(AND(ISNUMBER(F471),ISNUMBER(H471)),IF(F471&gt;0,EDATE(F471,H471),""),""),"")</f>
        <v/>
      </c>
      <c r="J471" s="35" t="str">
        <f aca="true">IF(ISNUMBER(I471),I471-TODAY(),"")</f>
        <v/>
      </c>
      <c r="K471" s="37" t="str">
        <f aca="false">IF(ISNUMBER(J471),IF(J471&lt;0,"Overdue",IF(J471&lt;=30,"Due within 30 days",IF(J471&lt;=60,"Due within 60 days","OK"))),IF(F471&lt;&gt;"","Check details",""))</f>
        <v/>
      </c>
      <c r="L471" s="33"/>
      <c r="M471" s="38"/>
      <c r="N471" s="30"/>
    </row>
    <row r="472" customFormat="false" ht="15" hidden="false" customHeight="false" outlineLevel="0" collapsed="false">
      <c r="A472" s="30"/>
      <c r="B472" s="30"/>
      <c r="C472" s="31"/>
      <c r="D472" s="32"/>
      <c r="E472" s="31"/>
      <c r="F472" s="33"/>
      <c r="G472" s="34"/>
      <c r="H472" s="35" t="str">
        <f aca="false">IF(E472="","",IF(N(G472)&gt;0,G472,IF(SUMIFS('How to use'!$C$23:$C$27,'How to use'!$B$23:$B$27,E472)&gt;0,SUMIFS('How to use'!$C$23:$C$27,'How to use'!$B$23:$B$27,E472),"")))</f>
        <v/>
      </c>
      <c r="I472" s="36" t="str">
        <f aca="false">IFERROR(IF(AND(ISNUMBER(F472),ISNUMBER(H472)),IF(F472&gt;0,EDATE(F472,H472),""),""),"")</f>
        <v/>
      </c>
      <c r="J472" s="35" t="str">
        <f aca="true">IF(ISNUMBER(I472),I472-TODAY(),"")</f>
        <v/>
      </c>
      <c r="K472" s="37" t="str">
        <f aca="false">IF(ISNUMBER(J472),IF(J472&lt;0,"Overdue",IF(J472&lt;=30,"Due within 30 days",IF(J472&lt;=60,"Due within 60 days","OK"))),IF(F472&lt;&gt;"","Check details",""))</f>
        <v/>
      </c>
      <c r="L472" s="33"/>
      <c r="M472" s="38"/>
      <c r="N472" s="30"/>
    </row>
    <row r="473" customFormat="false" ht="15" hidden="false" customHeight="false" outlineLevel="0" collapsed="false">
      <c r="A473" s="30"/>
      <c r="B473" s="30"/>
      <c r="C473" s="31"/>
      <c r="D473" s="32"/>
      <c r="E473" s="31"/>
      <c r="F473" s="33"/>
      <c r="G473" s="34"/>
      <c r="H473" s="35" t="str">
        <f aca="false">IF(E473="","",IF(N(G473)&gt;0,G473,IF(SUMIFS('How to use'!$C$23:$C$27,'How to use'!$B$23:$B$27,E473)&gt;0,SUMIFS('How to use'!$C$23:$C$27,'How to use'!$B$23:$B$27,E473),"")))</f>
        <v/>
      </c>
      <c r="I473" s="36" t="str">
        <f aca="false">IFERROR(IF(AND(ISNUMBER(F473),ISNUMBER(H473)),IF(F473&gt;0,EDATE(F473,H473),""),""),"")</f>
        <v/>
      </c>
      <c r="J473" s="35" t="str">
        <f aca="true">IF(ISNUMBER(I473),I473-TODAY(),"")</f>
        <v/>
      </c>
      <c r="K473" s="37" t="str">
        <f aca="false">IF(ISNUMBER(J473),IF(J473&lt;0,"Overdue",IF(J473&lt;=30,"Due within 30 days",IF(J473&lt;=60,"Due within 60 days","OK"))),IF(F473&lt;&gt;"","Check details",""))</f>
        <v/>
      </c>
      <c r="L473" s="33"/>
      <c r="M473" s="38"/>
      <c r="N473" s="30"/>
    </row>
    <row r="474" customFormat="false" ht="15" hidden="false" customHeight="false" outlineLevel="0" collapsed="false">
      <c r="A474" s="30"/>
      <c r="B474" s="30"/>
      <c r="C474" s="31"/>
      <c r="D474" s="32"/>
      <c r="E474" s="31"/>
      <c r="F474" s="33"/>
      <c r="G474" s="34"/>
      <c r="H474" s="35" t="str">
        <f aca="false">IF(E474="","",IF(N(G474)&gt;0,G474,IF(SUMIFS('How to use'!$C$23:$C$27,'How to use'!$B$23:$B$27,E474)&gt;0,SUMIFS('How to use'!$C$23:$C$27,'How to use'!$B$23:$B$27,E474),"")))</f>
        <v/>
      </c>
      <c r="I474" s="36" t="str">
        <f aca="false">IFERROR(IF(AND(ISNUMBER(F474),ISNUMBER(H474)),IF(F474&gt;0,EDATE(F474,H474),""),""),"")</f>
        <v/>
      </c>
      <c r="J474" s="35" t="str">
        <f aca="true">IF(ISNUMBER(I474),I474-TODAY(),"")</f>
        <v/>
      </c>
      <c r="K474" s="37" t="str">
        <f aca="false">IF(ISNUMBER(J474),IF(J474&lt;0,"Overdue",IF(J474&lt;=30,"Due within 30 days",IF(J474&lt;=60,"Due within 60 days","OK"))),IF(F474&lt;&gt;"","Check details",""))</f>
        <v/>
      </c>
      <c r="L474" s="33"/>
      <c r="M474" s="38"/>
      <c r="N474" s="30"/>
    </row>
    <row r="475" customFormat="false" ht="15" hidden="false" customHeight="false" outlineLevel="0" collapsed="false">
      <c r="A475" s="30"/>
      <c r="B475" s="30"/>
      <c r="C475" s="31"/>
      <c r="D475" s="32"/>
      <c r="E475" s="31"/>
      <c r="F475" s="33"/>
      <c r="G475" s="34"/>
      <c r="H475" s="35" t="str">
        <f aca="false">IF(E475="","",IF(N(G475)&gt;0,G475,IF(SUMIFS('How to use'!$C$23:$C$27,'How to use'!$B$23:$B$27,E475)&gt;0,SUMIFS('How to use'!$C$23:$C$27,'How to use'!$B$23:$B$27,E475),"")))</f>
        <v/>
      </c>
      <c r="I475" s="36" t="str">
        <f aca="false">IFERROR(IF(AND(ISNUMBER(F475),ISNUMBER(H475)),IF(F475&gt;0,EDATE(F475,H475),""),""),"")</f>
        <v/>
      </c>
      <c r="J475" s="35" t="str">
        <f aca="true">IF(ISNUMBER(I475),I475-TODAY(),"")</f>
        <v/>
      </c>
      <c r="K475" s="37" t="str">
        <f aca="false">IF(ISNUMBER(J475),IF(J475&lt;0,"Overdue",IF(J475&lt;=30,"Due within 30 days",IF(J475&lt;=60,"Due within 60 days","OK"))),IF(F475&lt;&gt;"","Check details",""))</f>
        <v/>
      </c>
      <c r="L475" s="33"/>
      <c r="M475" s="38"/>
      <c r="N475" s="30"/>
    </row>
    <row r="476" customFormat="false" ht="15" hidden="false" customHeight="false" outlineLevel="0" collapsed="false">
      <c r="A476" s="30"/>
      <c r="B476" s="30"/>
      <c r="C476" s="31"/>
      <c r="D476" s="32"/>
      <c r="E476" s="31"/>
      <c r="F476" s="33"/>
      <c r="G476" s="34"/>
      <c r="H476" s="35" t="str">
        <f aca="false">IF(E476="","",IF(N(G476)&gt;0,G476,IF(SUMIFS('How to use'!$C$23:$C$27,'How to use'!$B$23:$B$27,E476)&gt;0,SUMIFS('How to use'!$C$23:$C$27,'How to use'!$B$23:$B$27,E476),"")))</f>
        <v/>
      </c>
      <c r="I476" s="36" t="str">
        <f aca="false">IFERROR(IF(AND(ISNUMBER(F476),ISNUMBER(H476)),IF(F476&gt;0,EDATE(F476,H476),""),""),"")</f>
        <v/>
      </c>
      <c r="J476" s="35" t="str">
        <f aca="true">IF(ISNUMBER(I476),I476-TODAY(),"")</f>
        <v/>
      </c>
      <c r="K476" s="37" t="str">
        <f aca="false">IF(ISNUMBER(J476),IF(J476&lt;0,"Overdue",IF(J476&lt;=30,"Due within 30 days",IF(J476&lt;=60,"Due within 60 days","OK"))),IF(F476&lt;&gt;"","Check details",""))</f>
        <v/>
      </c>
      <c r="L476" s="33"/>
      <c r="M476" s="38"/>
      <c r="N476" s="30"/>
    </row>
    <row r="477" customFormat="false" ht="15" hidden="false" customHeight="false" outlineLevel="0" collapsed="false">
      <c r="A477" s="30"/>
      <c r="B477" s="30"/>
      <c r="C477" s="31"/>
      <c r="D477" s="32"/>
      <c r="E477" s="31"/>
      <c r="F477" s="33"/>
      <c r="G477" s="34"/>
      <c r="H477" s="35" t="str">
        <f aca="false">IF(E477="","",IF(N(G477)&gt;0,G477,IF(SUMIFS('How to use'!$C$23:$C$27,'How to use'!$B$23:$B$27,E477)&gt;0,SUMIFS('How to use'!$C$23:$C$27,'How to use'!$B$23:$B$27,E477),"")))</f>
        <v/>
      </c>
      <c r="I477" s="36" t="str">
        <f aca="false">IFERROR(IF(AND(ISNUMBER(F477),ISNUMBER(H477)),IF(F477&gt;0,EDATE(F477,H477),""),""),"")</f>
        <v/>
      </c>
      <c r="J477" s="35" t="str">
        <f aca="true">IF(ISNUMBER(I477),I477-TODAY(),"")</f>
        <v/>
      </c>
      <c r="K477" s="37" t="str">
        <f aca="false">IF(ISNUMBER(J477),IF(J477&lt;0,"Overdue",IF(J477&lt;=30,"Due within 30 days",IF(J477&lt;=60,"Due within 60 days","OK"))),IF(F477&lt;&gt;"","Check details",""))</f>
        <v/>
      </c>
      <c r="L477" s="33"/>
      <c r="M477" s="38"/>
      <c r="N477" s="30"/>
    </row>
    <row r="478" customFormat="false" ht="15" hidden="false" customHeight="false" outlineLevel="0" collapsed="false">
      <c r="A478" s="30"/>
      <c r="B478" s="30"/>
      <c r="C478" s="31"/>
      <c r="D478" s="32"/>
      <c r="E478" s="31"/>
      <c r="F478" s="33"/>
      <c r="G478" s="34"/>
      <c r="H478" s="35" t="str">
        <f aca="false">IF(E478="","",IF(N(G478)&gt;0,G478,IF(SUMIFS('How to use'!$C$23:$C$27,'How to use'!$B$23:$B$27,E478)&gt;0,SUMIFS('How to use'!$C$23:$C$27,'How to use'!$B$23:$B$27,E478),"")))</f>
        <v/>
      </c>
      <c r="I478" s="36" t="str">
        <f aca="false">IFERROR(IF(AND(ISNUMBER(F478),ISNUMBER(H478)),IF(F478&gt;0,EDATE(F478,H478),""),""),"")</f>
        <v/>
      </c>
      <c r="J478" s="35" t="str">
        <f aca="true">IF(ISNUMBER(I478),I478-TODAY(),"")</f>
        <v/>
      </c>
      <c r="K478" s="37" t="str">
        <f aca="false">IF(ISNUMBER(J478),IF(J478&lt;0,"Overdue",IF(J478&lt;=30,"Due within 30 days",IF(J478&lt;=60,"Due within 60 days","OK"))),IF(F478&lt;&gt;"","Check details",""))</f>
        <v/>
      </c>
      <c r="L478" s="33"/>
      <c r="M478" s="38"/>
      <c r="N478" s="30"/>
    </row>
    <row r="479" customFormat="false" ht="15" hidden="false" customHeight="false" outlineLevel="0" collapsed="false">
      <c r="A479" s="30"/>
      <c r="B479" s="30"/>
      <c r="C479" s="31"/>
      <c r="D479" s="32"/>
      <c r="E479" s="31"/>
      <c r="F479" s="33"/>
      <c r="G479" s="34"/>
      <c r="H479" s="35" t="str">
        <f aca="false">IF(E479="","",IF(N(G479)&gt;0,G479,IF(SUMIFS('How to use'!$C$23:$C$27,'How to use'!$B$23:$B$27,E479)&gt;0,SUMIFS('How to use'!$C$23:$C$27,'How to use'!$B$23:$B$27,E479),"")))</f>
        <v/>
      </c>
      <c r="I479" s="36" t="str">
        <f aca="false">IFERROR(IF(AND(ISNUMBER(F479),ISNUMBER(H479)),IF(F479&gt;0,EDATE(F479,H479),""),""),"")</f>
        <v/>
      </c>
      <c r="J479" s="35" t="str">
        <f aca="true">IF(ISNUMBER(I479),I479-TODAY(),"")</f>
        <v/>
      </c>
      <c r="K479" s="37" t="str">
        <f aca="false">IF(ISNUMBER(J479),IF(J479&lt;0,"Overdue",IF(J479&lt;=30,"Due within 30 days",IF(J479&lt;=60,"Due within 60 days","OK"))),IF(F479&lt;&gt;"","Check details",""))</f>
        <v/>
      </c>
      <c r="L479" s="33"/>
      <c r="M479" s="38"/>
      <c r="N479" s="30"/>
    </row>
    <row r="480" customFormat="false" ht="15" hidden="false" customHeight="false" outlineLevel="0" collapsed="false">
      <c r="A480" s="30"/>
      <c r="B480" s="30"/>
      <c r="C480" s="31"/>
      <c r="D480" s="32"/>
      <c r="E480" s="31"/>
      <c r="F480" s="33"/>
      <c r="G480" s="34"/>
      <c r="H480" s="35" t="str">
        <f aca="false">IF(E480="","",IF(N(G480)&gt;0,G480,IF(SUMIFS('How to use'!$C$23:$C$27,'How to use'!$B$23:$B$27,E480)&gt;0,SUMIFS('How to use'!$C$23:$C$27,'How to use'!$B$23:$B$27,E480),"")))</f>
        <v/>
      </c>
      <c r="I480" s="36" t="str">
        <f aca="false">IFERROR(IF(AND(ISNUMBER(F480),ISNUMBER(H480)),IF(F480&gt;0,EDATE(F480,H480),""),""),"")</f>
        <v/>
      </c>
      <c r="J480" s="35" t="str">
        <f aca="true">IF(ISNUMBER(I480),I480-TODAY(),"")</f>
        <v/>
      </c>
      <c r="K480" s="37" t="str">
        <f aca="false">IF(ISNUMBER(J480),IF(J480&lt;0,"Overdue",IF(J480&lt;=30,"Due within 30 days",IF(J480&lt;=60,"Due within 60 days","OK"))),IF(F480&lt;&gt;"","Check details",""))</f>
        <v/>
      </c>
      <c r="L480" s="33"/>
      <c r="M480" s="38"/>
      <c r="N480" s="30"/>
    </row>
    <row r="481" customFormat="false" ht="15" hidden="false" customHeight="false" outlineLevel="0" collapsed="false">
      <c r="A481" s="30"/>
      <c r="B481" s="30"/>
      <c r="C481" s="31"/>
      <c r="D481" s="32"/>
      <c r="E481" s="31"/>
      <c r="F481" s="33"/>
      <c r="G481" s="34"/>
      <c r="H481" s="35" t="str">
        <f aca="false">IF(E481="","",IF(N(G481)&gt;0,G481,IF(SUMIFS('How to use'!$C$23:$C$27,'How to use'!$B$23:$B$27,E481)&gt;0,SUMIFS('How to use'!$C$23:$C$27,'How to use'!$B$23:$B$27,E481),"")))</f>
        <v/>
      </c>
      <c r="I481" s="36" t="str">
        <f aca="false">IFERROR(IF(AND(ISNUMBER(F481),ISNUMBER(H481)),IF(F481&gt;0,EDATE(F481,H481),""),""),"")</f>
        <v/>
      </c>
      <c r="J481" s="35" t="str">
        <f aca="true">IF(ISNUMBER(I481),I481-TODAY(),"")</f>
        <v/>
      </c>
      <c r="K481" s="37" t="str">
        <f aca="false">IF(ISNUMBER(J481),IF(J481&lt;0,"Overdue",IF(J481&lt;=30,"Due within 30 days",IF(J481&lt;=60,"Due within 60 days","OK"))),IF(F481&lt;&gt;"","Check details",""))</f>
        <v/>
      </c>
      <c r="L481" s="33"/>
      <c r="M481" s="38"/>
      <c r="N481" s="30"/>
    </row>
    <row r="482" customFormat="false" ht="15" hidden="false" customHeight="false" outlineLevel="0" collapsed="false">
      <c r="A482" s="30"/>
      <c r="B482" s="30"/>
      <c r="C482" s="31"/>
      <c r="D482" s="32"/>
      <c r="E482" s="31"/>
      <c r="F482" s="33"/>
      <c r="G482" s="34"/>
      <c r="H482" s="35" t="str">
        <f aca="false">IF(E482="","",IF(N(G482)&gt;0,G482,IF(SUMIFS('How to use'!$C$23:$C$27,'How to use'!$B$23:$B$27,E482)&gt;0,SUMIFS('How to use'!$C$23:$C$27,'How to use'!$B$23:$B$27,E482),"")))</f>
        <v/>
      </c>
      <c r="I482" s="36" t="str">
        <f aca="false">IFERROR(IF(AND(ISNUMBER(F482),ISNUMBER(H482)),IF(F482&gt;0,EDATE(F482,H482),""),""),"")</f>
        <v/>
      </c>
      <c r="J482" s="35" t="str">
        <f aca="true">IF(ISNUMBER(I482),I482-TODAY(),"")</f>
        <v/>
      </c>
      <c r="K482" s="37" t="str">
        <f aca="false">IF(ISNUMBER(J482),IF(J482&lt;0,"Overdue",IF(J482&lt;=30,"Due within 30 days",IF(J482&lt;=60,"Due within 60 days","OK"))),IF(F482&lt;&gt;"","Check details",""))</f>
        <v/>
      </c>
      <c r="L482" s="33"/>
      <c r="M482" s="38"/>
      <c r="N482" s="30"/>
    </row>
    <row r="483" customFormat="false" ht="15" hidden="false" customHeight="false" outlineLevel="0" collapsed="false">
      <c r="A483" s="30"/>
      <c r="B483" s="30"/>
      <c r="C483" s="31"/>
      <c r="D483" s="32"/>
      <c r="E483" s="31"/>
      <c r="F483" s="33"/>
      <c r="G483" s="34"/>
      <c r="H483" s="35" t="str">
        <f aca="false">IF(E483="","",IF(N(G483)&gt;0,G483,IF(SUMIFS('How to use'!$C$23:$C$27,'How to use'!$B$23:$B$27,E483)&gt;0,SUMIFS('How to use'!$C$23:$C$27,'How to use'!$B$23:$B$27,E483),"")))</f>
        <v/>
      </c>
      <c r="I483" s="36" t="str">
        <f aca="false">IFERROR(IF(AND(ISNUMBER(F483),ISNUMBER(H483)),IF(F483&gt;0,EDATE(F483,H483),""),""),"")</f>
        <v/>
      </c>
      <c r="J483" s="35" t="str">
        <f aca="true">IF(ISNUMBER(I483),I483-TODAY(),"")</f>
        <v/>
      </c>
      <c r="K483" s="37" t="str">
        <f aca="false">IF(ISNUMBER(J483),IF(J483&lt;0,"Overdue",IF(J483&lt;=30,"Due within 30 days",IF(J483&lt;=60,"Due within 60 days","OK"))),IF(F483&lt;&gt;"","Check details",""))</f>
        <v/>
      </c>
      <c r="L483" s="33"/>
      <c r="M483" s="38"/>
      <c r="N483" s="30"/>
    </row>
    <row r="484" customFormat="false" ht="15" hidden="false" customHeight="false" outlineLevel="0" collapsed="false">
      <c r="A484" s="30"/>
      <c r="B484" s="30"/>
      <c r="C484" s="31"/>
      <c r="D484" s="32"/>
      <c r="E484" s="31"/>
      <c r="F484" s="33"/>
      <c r="G484" s="34"/>
      <c r="H484" s="35" t="str">
        <f aca="false">IF(E484="","",IF(N(G484)&gt;0,G484,IF(SUMIFS('How to use'!$C$23:$C$27,'How to use'!$B$23:$B$27,E484)&gt;0,SUMIFS('How to use'!$C$23:$C$27,'How to use'!$B$23:$B$27,E484),"")))</f>
        <v/>
      </c>
      <c r="I484" s="36" t="str">
        <f aca="false">IFERROR(IF(AND(ISNUMBER(F484),ISNUMBER(H484)),IF(F484&gt;0,EDATE(F484,H484),""),""),"")</f>
        <v/>
      </c>
      <c r="J484" s="35" t="str">
        <f aca="true">IF(ISNUMBER(I484),I484-TODAY(),"")</f>
        <v/>
      </c>
      <c r="K484" s="37" t="str">
        <f aca="false">IF(ISNUMBER(J484),IF(J484&lt;0,"Overdue",IF(J484&lt;=30,"Due within 30 days",IF(J484&lt;=60,"Due within 60 days","OK"))),IF(F484&lt;&gt;"","Check details",""))</f>
        <v/>
      </c>
      <c r="L484" s="33"/>
      <c r="M484" s="38"/>
      <c r="N484" s="30"/>
    </row>
    <row r="485" customFormat="false" ht="15" hidden="false" customHeight="false" outlineLevel="0" collapsed="false">
      <c r="A485" s="30"/>
      <c r="B485" s="30"/>
      <c r="C485" s="31"/>
      <c r="D485" s="32"/>
      <c r="E485" s="31"/>
      <c r="F485" s="33"/>
      <c r="G485" s="34"/>
      <c r="H485" s="35" t="str">
        <f aca="false">IF(E485="","",IF(N(G485)&gt;0,G485,IF(SUMIFS('How to use'!$C$23:$C$27,'How to use'!$B$23:$B$27,E485)&gt;0,SUMIFS('How to use'!$C$23:$C$27,'How to use'!$B$23:$B$27,E485),"")))</f>
        <v/>
      </c>
      <c r="I485" s="36" t="str">
        <f aca="false">IFERROR(IF(AND(ISNUMBER(F485),ISNUMBER(H485)),IF(F485&gt;0,EDATE(F485,H485),""),""),"")</f>
        <v/>
      </c>
      <c r="J485" s="35" t="str">
        <f aca="true">IF(ISNUMBER(I485),I485-TODAY(),"")</f>
        <v/>
      </c>
      <c r="K485" s="37" t="str">
        <f aca="false">IF(ISNUMBER(J485),IF(J485&lt;0,"Overdue",IF(J485&lt;=30,"Due within 30 days",IF(J485&lt;=60,"Due within 60 days","OK"))),IF(F485&lt;&gt;"","Check details",""))</f>
        <v/>
      </c>
      <c r="L485" s="33"/>
      <c r="M485" s="38"/>
      <c r="N485" s="30"/>
    </row>
    <row r="486" customFormat="false" ht="15" hidden="false" customHeight="false" outlineLevel="0" collapsed="false">
      <c r="A486" s="30"/>
      <c r="B486" s="30"/>
      <c r="C486" s="31"/>
      <c r="D486" s="32"/>
      <c r="E486" s="31"/>
      <c r="F486" s="33"/>
      <c r="G486" s="34"/>
      <c r="H486" s="35" t="str">
        <f aca="false">IF(E486="","",IF(N(G486)&gt;0,G486,IF(SUMIFS('How to use'!$C$23:$C$27,'How to use'!$B$23:$B$27,E486)&gt;0,SUMIFS('How to use'!$C$23:$C$27,'How to use'!$B$23:$B$27,E486),"")))</f>
        <v/>
      </c>
      <c r="I486" s="36" t="str">
        <f aca="false">IFERROR(IF(AND(ISNUMBER(F486),ISNUMBER(H486)),IF(F486&gt;0,EDATE(F486,H486),""),""),"")</f>
        <v/>
      </c>
      <c r="J486" s="35" t="str">
        <f aca="true">IF(ISNUMBER(I486),I486-TODAY(),"")</f>
        <v/>
      </c>
      <c r="K486" s="37" t="str">
        <f aca="false">IF(ISNUMBER(J486),IF(J486&lt;0,"Overdue",IF(J486&lt;=30,"Due within 30 days",IF(J486&lt;=60,"Due within 60 days","OK"))),IF(F486&lt;&gt;"","Check details",""))</f>
        <v/>
      </c>
      <c r="L486" s="33"/>
      <c r="M486" s="38"/>
      <c r="N486" s="30"/>
    </row>
    <row r="487" customFormat="false" ht="15" hidden="false" customHeight="false" outlineLevel="0" collapsed="false">
      <c r="A487" s="30"/>
      <c r="B487" s="30"/>
      <c r="C487" s="31"/>
      <c r="D487" s="32"/>
      <c r="E487" s="31"/>
      <c r="F487" s="33"/>
      <c r="G487" s="34"/>
      <c r="H487" s="35" t="str">
        <f aca="false">IF(E487="","",IF(N(G487)&gt;0,G487,IF(SUMIFS('How to use'!$C$23:$C$27,'How to use'!$B$23:$B$27,E487)&gt;0,SUMIFS('How to use'!$C$23:$C$27,'How to use'!$B$23:$B$27,E487),"")))</f>
        <v/>
      </c>
      <c r="I487" s="36" t="str">
        <f aca="false">IFERROR(IF(AND(ISNUMBER(F487),ISNUMBER(H487)),IF(F487&gt;0,EDATE(F487,H487),""),""),"")</f>
        <v/>
      </c>
      <c r="J487" s="35" t="str">
        <f aca="true">IF(ISNUMBER(I487),I487-TODAY(),"")</f>
        <v/>
      </c>
      <c r="K487" s="37" t="str">
        <f aca="false">IF(ISNUMBER(J487),IF(J487&lt;0,"Overdue",IF(J487&lt;=30,"Due within 30 days",IF(J487&lt;=60,"Due within 60 days","OK"))),IF(F487&lt;&gt;"","Check details",""))</f>
        <v/>
      </c>
      <c r="L487" s="33"/>
      <c r="M487" s="38"/>
      <c r="N487" s="30"/>
    </row>
    <row r="488" customFormat="false" ht="15" hidden="false" customHeight="false" outlineLevel="0" collapsed="false">
      <c r="A488" s="30"/>
      <c r="B488" s="30"/>
      <c r="C488" s="31"/>
      <c r="D488" s="32"/>
      <c r="E488" s="31"/>
      <c r="F488" s="33"/>
      <c r="G488" s="34"/>
      <c r="H488" s="35" t="str">
        <f aca="false">IF(E488="","",IF(N(G488)&gt;0,G488,IF(SUMIFS('How to use'!$C$23:$C$27,'How to use'!$B$23:$B$27,E488)&gt;0,SUMIFS('How to use'!$C$23:$C$27,'How to use'!$B$23:$B$27,E488),"")))</f>
        <v/>
      </c>
      <c r="I488" s="36" t="str">
        <f aca="false">IFERROR(IF(AND(ISNUMBER(F488),ISNUMBER(H488)),IF(F488&gt;0,EDATE(F488,H488),""),""),"")</f>
        <v/>
      </c>
      <c r="J488" s="35" t="str">
        <f aca="true">IF(ISNUMBER(I488),I488-TODAY(),"")</f>
        <v/>
      </c>
      <c r="K488" s="37" t="str">
        <f aca="false">IF(ISNUMBER(J488),IF(J488&lt;0,"Overdue",IF(J488&lt;=30,"Due within 30 days",IF(J488&lt;=60,"Due within 60 days","OK"))),IF(F488&lt;&gt;"","Check details",""))</f>
        <v/>
      </c>
      <c r="L488" s="33"/>
      <c r="M488" s="38"/>
      <c r="N488" s="30"/>
    </row>
    <row r="489" customFormat="false" ht="15" hidden="false" customHeight="false" outlineLevel="0" collapsed="false">
      <c r="A489" s="30"/>
      <c r="B489" s="30"/>
      <c r="C489" s="31"/>
      <c r="D489" s="32"/>
      <c r="E489" s="31"/>
      <c r="F489" s="33"/>
      <c r="G489" s="34"/>
      <c r="H489" s="35" t="str">
        <f aca="false">IF(E489="","",IF(N(G489)&gt;0,G489,IF(SUMIFS('How to use'!$C$23:$C$27,'How to use'!$B$23:$B$27,E489)&gt;0,SUMIFS('How to use'!$C$23:$C$27,'How to use'!$B$23:$B$27,E489),"")))</f>
        <v/>
      </c>
      <c r="I489" s="36" t="str">
        <f aca="false">IFERROR(IF(AND(ISNUMBER(F489),ISNUMBER(H489)),IF(F489&gt;0,EDATE(F489,H489),""),""),"")</f>
        <v/>
      </c>
      <c r="J489" s="35" t="str">
        <f aca="true">IF(ISNUMBER(I489),I489-TODAY(),"")</f>
        <v/>
      </c>
      <c r="K489" s="37" t="str">
        <f aca="false">IF(ISNUMBER(J489),IF(J489&lt;0,"Overdue",IF(J489&lt;=30,"Due within 30 days",IF(J489&lt;=60,"Due within 60 days","OK"))),IF(F489&lt;&gt;"","Check details",""))</f>
        <v/>
      </c>
      <c r="L489" s="33"/>
      <c r="M489" s="38"/>
      <c r="N489" s="30"/>
    </row>
    <row r="490" customFormat="false" ht="15" hidden="false" customHeight="false" outlineLevel="0" collapsed="false">
      <c r="A490" s="30"/>
      <c r="B490" s="30"/>
      <c r="C490" s="31"/>
      <c r="D490" s="32"/>
      <c r="E490" s="31"/>
      <c r="F490" s="33"/>
      <c r="G490" s="34"/>
      <c r="H490" s="35" t="str">
        <f aca="false">IF(E490="","",IF(N(G490)&gt;0,G490,IF(SUMIFS('How to use'!$C$23:$C$27,'How to use'!$B$23:$B$27,E490)&gt;0,SUMIFS('How to use'!$C$23:$C$27,'How to use'!$B$23:$B$27,E490),"")))</f>
        <v/>
      </c>
      <c r="I490" s="36" t="str">
        <f aca="false">IFERROR(IF(AND(ISNUMBER(F490),ISNUMBER(H490)),IF(F490&gt;0,EDATE(F490,H490),""),""),"")</f>
        <v/>
      </c>
      <c r="J490" s="35" t="str">
        <f aca="true">IF(ISNUMBER(I490),I490-TODAY(),"")</f>
        <v/>
      </c>
      <c r="K490" s="37" t="str">
        <f aca="false">IF(ISNUMBER(J490),IF(J490&lt;0,"Overdue",IF(J490&lt;=30,"Due within 30 days",IF(J490&lt;=60,"Due within 60 days","OK"))),IF(F490&lt;&gt;"","Check details",""))</f>
        <v/>
      </c>
      <c r="L490" s="33"/>
      <c r="M490" s="38"/>
      <c r="N490" s="30"/>
    </row>
    <row r="491" customFormat="false" ht="15" hidden="false" customHeight="false" outlineLevel="0" collapsed="false">
      <c r="A491" s="30"/>
      <c r="B491" s="30"/>
      <c r="C491" s="31"/>
      <c r="D491" s="32"/>
      <c r="E491" s="31"/>
      <c r="F491" s="33"/>
      <c r="G491" s="34"/>
      <c r="H491" s="35" t="str">
        <f aca="false">IF(E491="","",IF(N(G491)&gt;0,G491,IF(SUMIFS('How to use'!$C$23:$C$27,'How to use'!$B$23:$B$27,E491)&gt;0,SUMIFS('How to use'!$C$23:$C$27,'How to use'!$B$23:$B$27,E491),"")))</f>
        <v/>
      </c>
      <c r="I491" s="36" t="str">
        <f aca="false">IFERROR(IF(AND(ISNUMBER(F491),ISNUMBER(H491)),IF(F491&gt;0,EDATE(F491,H491),""),""),"")</f>
        <v/>
      </c>
      <c r="J491" s="35" t="str">
        <f aca="true">IF(ISNUMBER(I491),I491-TODAY(),"")</f>
        <v/>
      </c>
      <c r="K491" s="37" t="str">
        <f aca="false">IF(ISNUMBER(J491),IF(J491&lt;0,"Overdue",IF(J491&lt;=30,"Due within 30 days",IF(J491&lt;=60,"Due within 60 days","OK"))),IF(F491&lt;&gt;"","Check details",""))</f>
        <v/>
      </c>
      <c r="L491" s="33"/>
      <c r="M491" s="38"/>
      <c r="N491" s="30"/>
    </row>
    <row r="492" customFormat="false" ht="15" hidden="false" customHeight="false" outlineLevel="0" collapsed="false">
      <c r="A492" s="30"/>
      <c r="B492" s="30"/>
      <c r="C492" s="31"/>
      <c r="D492" s="32"/>
      <c r="E492" s="31"/>
      <c r="F492" s="33"/>
      <c r="G492" s="34"/>
      <c r="H492" s="35" t="str">
        <f aca="false">IF(E492="","",IF(N(G492)&gt;0,G492,IF(SUMIFS('How to use'!$C$23:$C$27,'How to use'!$B$23:$B$27,E492)&gt;0,SUMIFS('How to use'!$C$23:$C$27,'How to use'!$B$23:$B$27,E492),"")))</f>
        <v/>
      </c>
      <c r="I492" s="36" t="str">
        <f aca="false">IFERROR(IF(AND(ISNUMBER(F492),ISNUMBER(H492)),IF(F492&gt;0,EDATE(F492,H492),""),""),"")</f>
        <v/>
      </c>
      <c r="J492" s="35" t="str">
        <f aca="true">IF(ISNUMBER(I492),I492-TODAY(),"")</f>
        <v/>
      </c>
      <c r="K492" s="37" t="str">
        <f aca="false">IF(ISNUMBER(J492),IF(J492&lt;0,"Overdue",IF(J492&lt;=30,"Due within 30 days",IF(J492&lt;=60,"Due within 60 days","OK"))),IF(F492&lt;&gt;"","Check details",""))</f>
        <v/>
      </c>
      <c r="L492" s="33"/>
      <c r="M492" s="38"/>
      <c r="N492" s="30"/>
    </row>
    <row r="493" customFormat="false" ht="15" hidden="false" customHeight="false" outlineLevel="0" collapsed="false">
      <c r="A493" s="30"/>
      <c r="B493" s="30"/>
      <c r="C493" s="31"/>
      <c r="D493" s="32"/>
      <c r="E493" s="31"/>
      <c r="F493" s="33"/>
      <c r="G493" s="34"/>
      <c r="H493" s="35" t="str">
        <f aca="false">IF(E493="","",IF(N(G493)&gt;0,G493,IF(SUMIFS('How to use'!$C$23:$C$27,'How to use'!$B$23:$B$27,E493)&gt;0,SUMIFS('How to use'!$C$23:$C$27,'How to use'!$B$23:$B$27,E493),"")))</f>
        <v/>
      </c>
      <c r="I493" s="36" t="str">
        <f aca="false">IFERROR(IF(AND(ISNUMBER(F493),ISNUMBER(H493)),IF(F493&gt;0,EDATE(F493,H493),""),""),"")</f>
        <v/>
      </c>
      <c r="J493" s="35" t="str">
        <f aca="true">IF(ISNUMBER(I493),I493-TODAY(),"")</f>
        <v/>
      </c>
      <c r="K493" s="37" t="str">
        <f aca="false">IF(ISNUMBER(J493),IF(J493&lt;0,"Overdue",IF(J493&lt;=30,"Due within 30 days",IF(J493&lt;=60,"Due within 60 days","OK"))),IF(F493&lt;&gt;"","Check details",""))</f>
        <v/>
      </c>
      <c r="L493" s="33"/>
      <c r="M493" s="38"/>
      <c r="N493" s="30"/>
    </row>
    <row r="494" customFormat="false" ht="15" hidden="false" customHeight="false" outlineLevel="0" collapsed="false">
      <c r="A494" s="30"/>
      <c r="B494" s="30"/>
      <c r="C494" s="31"/>
      <c r="D494" s="32"/>
      <c r="E494" s="31"/>
      <c r="F494" s="33"/>
      <c r="G494" s="34"/>
      <c r="H494" s="35" t="str">
        <f aca="false">IF(E494="","",IF(N(G494)&gt;0,G494,IF(SUMIFS('How to use'!$C$23:$C$27,'How to use'!$B$23:$B$27,E494)&gt;0,SUMIFS('How to use'!$C$23:$C$27,'How to use'!$B$23:$B$27,E494),"")))</f>
        <v/>
      </c>
      <c r="I494" s="36" t="str">
        <f aca="false">IFERROR(IF(AND(ISNUMBER(F494),ISNUMBER(H494)),IF(F494&gt;0,EDATE(F494,H494),""),""),"")</f>
        <v/>
      </c>
      <c r="J494" s="35" t="str">
        <f aca="true">IF(ISNUMBER(I494),I494-TODAY(),"")</f>
        <v/>
      </c>
      <c r="K494" s="37" t="str">
        <f aca="false">IF(ISNUMBER(J494),IF(J494&lt;0,"Overdue",IF(J494&lt;=30,"Due within 30 days",IF(J494&lt;=60,"Due within 60 days","OK"))),IF(F494&lt;&gt;"","Check details",""))</f>
        <v/>
      </c>
      <c r="L494" s="33"/>
      <c r="M494" s="38"/>
      <c r="N494" s="30"/>
    </row>
    <row r="495" customFormat="false" ht="15" hidden="false" customHeight="false" outlineLevel="0" collapsed="false">
      <c r="A495" s="30"/>
      <c r="B495" s="30"/>
      <c r="C495" s="31"/>
      <c r="D495" s="32"/>
      <c r="E495" s="31"/>
      <c r="F495" s="33"/>
      <c r="G495" s="34"/>
      <c r="H495" s="35" t="str">
        <f aca="false">IF(E495="","",IF(N(G495)&gt;0,G495,IF(SUMIFS('How to use'!$C$23:$C$27,'How to use'!$B$23:$B$27,E495)&gt;0,SUMIFS('How to use'!$C$23:$C$27,'How to use'!$B$23:$B$27,E495),"")))</f>
        <v/>
      </c>
      <c r="I495" s="36" t="str">
        <f aca="false">IFERROR(IF(AND(ISNUMBER(F495),ISNUMBER(H495)),IF(F495&gt;0,EDATE(F495,H495),""),""),"")</f>
        <v/>
      </c>
      <c r="J495" s="35" t="str">
        <f aca="true">IF(ISNUMBER(I495),I495-TODAY(),"")</f>
        <v/>
      </c>
      <c r="K495" s="37" t="str">
        <f aca="false">IF(ISNUMBER(J495),IF(J495&lt;0,"Overdue",IF(J495&lt;=30,"Due within 30 days",IF(J495&lt;=60,"Due within 60 days","OK"))),IF(F495&lt;&gt;"","Check details",""))</f>
        <v/>
      </c>
      <c r="L495" s="33"/>
      <c r="M495" s="38"/>
      <c r="N495" s="30"/>
    </row>
    <row r="496" customFormat="false" ht="15" hidden="false" customHeight="false" outlineLevel="0" collapsed="false">
      <c r="A496" s="30"/>
      <c r="B496" s="30"/>
      <c r="C496" s="31"/>
      <c r="D496" s="32"/>
      <c r="E496" s="31"/>
      <c r="F496" s="33"/>
      <c r="G496" s="34"/>
      <c r="H496" s="35" t="str">
        <f aca="false">IF(E496="","",IF(N(G496)&gt;0,G496,IF(SUMIFS('How to use'!$C$23:$C$27,'How to use'!$B$23:$B$27,E496)&gt;0,SUMIFS('How to use'!$C$23:$C$27,'How to use'!$B$23:$B$27,E496),"")))</f>
        <v/>
      </c>
      <c r="I496" s="36" t="str">
        <f aca="false">IFERROR(IF(AND(ISNUMBER(F496),ISNUMBER(H496)),IF(F496&gt;0,EDATE(F496,H496),""),""),"")</f>
        <v/>
      </c>
      <c r="J496" s="35" t="str">
        <f aca="true">IF(ISNUMBER(I496),I496-TODAY(),"")</f>
        <v/>
      </c>
      <c r="K496" s="37" t="str">
        <f aca="false">IF(ISNUMBER(J496),IF(J496&lt;0,"Overdue",IF(J496&lt;=30,"Due within 30 days",IF(J496&lt;=60,"Due within 60 days","OK"))),IF(F496&lt;&gt;"","Check details",""))</f>
        <v/>
      </c>
      <c r="L496" s="33"/>
      <c r="M496" s="38"/>
      <c r="N496" s="30"/>
    </row>
    <row r="497" customFormat="false" ht="15" hidden="false" customHeight="false" outlineLevel="0" collapsed="false">
      <c r="A497" s="30"/>
      <c r="B497" s="30"/>
      <c r="C497" s="31"/>
      <c r="D497" s="32"/>
      <c r="E497" s="31"/>
      <c r="F497" s="33"/>
      <c r="G497" s="34"/>
      <c r="H497" s="35" t="str">
        <f aca="false">IF(E497="","",IF(N(G497)&gt;0,G497,IF(SUMIFS('How to use'!$C$23:$C$27,'How to use'!$B$23:$B$27,E497)&gt;0,SUMIFS('How to use'!$C$23:$C$27,'How to use'!$B$23:$B$27,E497),"")))</f>
        <v/>
      </c>
      <c r="I497" s="36" t="str">
        <f aca="false">IFERROR(IF(AND(ISNUMBER(F497),ISNUMBER(H497)),IF(F497&gt;0,EDATE(F497,H497),""),""),"")</f>
        <v/>
      </c>
      <c r="J497" s="35" t="str">
        <f aca="true">IF(ISNUMBER(I497),I497-TODAY(),"")</f>
        <v/>
      </c>
      <c r="K497" s="37" t="str">
        <f aca="false">IF(ISNUMBER(J497),IF(J497&lt;0,"Overdue",IF(J497&lt;=30,"Due within 30 days",IF(J497&lt;=60,"Due within 60 days","OK"))),IF(F497&lt;&gt;"","Check details",""))</f>
        <v/>
      </c>
      <c r="L497" s="33"/>
      <c r="M497" s="38"/>
      <c r="N497" s="30"/>
    </row>
    <row r="498" customFormat="false" ht="15" hidden="false" customHeight="false" outlineLevel="0" collapsed="false">
      <c r="A498" s="30"/>
      <c r="B498" s="30"/>
      <c r="C498" s="31"/>
      <c r="D498" s="32"/>
      <c r="E498" s="31"/>
      <c r="F498" s="33"/>
      <c r="G498" s="34"/>
      <c r="H498" s="35" t="str">
        <f aca="false">IF(E498="","",IF(N(G498)&gt;0,G498,IF(SUMIFS('How to use'!$C$23:$C$27,'How to use'!$B$23:$B$27,E498)&gt;0,SUMIFS('How to use'!$C$23:$C$27,'How to use'!$B$23:$B$27,E498),"")))</f>
        <v/>
      </c>
      <c r="I498" s="36" t="str">
        <f aca="false">IFERROR(IF(AND(ISNUMBER(F498),ISNUMBER(H498)),IF(F498&gt;0,EDATE(F498,H498),""),""),"")</f>
        <v/>
      </c>
      <c r="J498" s="35" t="str">
        <f aca="true">IF(ISNUMBER(I498),I498-TODAY(),"")</f>
        <v/>
      </c>
      <c r="K498" s="37" t="str">
        <f aca="false">IF(ISNUMBER(J498),IF(J498&lt;0,"Overdue",IF(J498&lt;=30,"Due within 30 days",IF(J498&lt;=60,"Due within 60 days","OK"))),IF(F498&lt;&gt;"","Check details",""))</f>
        <v/>
      </c>
      <c r="L498" s="33"/>
      <c r="M498" s="38"/>
      <c r="N498" s="30"/>
    </row>
    <row r="499" customFormat="false" ht="15" hidden="false" customHeight="false" outlineLevel="0" collapsed="false">
      <c r="A499" s="30"/>
      <c r="B499" s="30"/>
      <c r="C499" s="31"/>
      <c r="D499" s="32"/>
      <c r="E499" s="31"/>
      <c r="F499" s="33"/>
      <c r="G499" s="34"/>
      <c r="H499" s="35" t="str">
        <f aca="false">IF(E499="","",IF(N(G499)&gt;0,G499,IF(SUMIFS('How to use'!$C$23:$C$27,'How to use'!$B$23:$B$27,E499)&gt;0,SUMIFS('How to use'!$C$23:$C$27,'How to use'!$B$23:$B$27,E499),"")))</f>
        <v/>
      </c>
      <c r="I499" s="36" t="str">
        <f aca="false">IFERROR(IF(AND(ISNUMBER(F499),ISNUMBER(H499)),IF(F499&gt;0,EDATE(F499,H499),""),""),"")</f>
        <v/>
      </c>
      <c r="J499" s="35" t="str">
        <f aca="true">IF(ISNUMBER(I499),I499-TODAY(),"")</f>
        <v/>
      </c>
      <c r="K499" s="37" t="str">
        <f aca="false">IF(ISNUMBER(J499),IF(J499&lt;0,"Overdue",IF(J499&lt;=30,"Due within 30 days",IF(J499&lt;=60,"Due within 60 days","OK"))),IF(F499&lt;&gt;"","Check details",""))</f>
        <v/>
      </c>
      <c r="L499" s="33"/>
      <c r="M499" s="38"/>
      <c r="N499" s="30"/>
    </row>
    <row r="500" customFormat="false" ht="15" hidden="false" customHeight="false" outlineLevel="0" collapsed="false">
      <c r="A500" s="30"/>
      <c r="B500" s="30"/>
      <c r="C500" s="31"/>
      <c r="D500" s="32"/>
      <c r="E500" s="31"/>
      <c r="F500" s="33"/>
      <c r="G500" s="34"/>
      <c r="H500" s="35" t="str">
        <f aca="false">IF(E500="","",IF(N(G500)&gt;0,G500,IF(SUMIFS('How to use'!$C$23:$C$27,'How to use'!$B$23:$B$27,E500)&gt;0,SUMIFS('How to use'!$C$23:$C$27,'How to use'!$B$23:$B$27,E500),"")))</f>
        <v/>
      </c>
      <c r="I500" s="36" t="str">
        <f aca="false">IFERROR(IF(AND(ISNUMBER(F500),ISNUMBER(H500)),IF(F500&gt;0,EDATE(F500,H500),""),""),"")</f>
        <v/>
      </c>
      <c r="J500" s="35" t="str">
        <f aca="true">IF(ISNUMBER(I500),I500-TODAY(),"")</f>
        <v/>
      </c>
      <c r="K500" s="37" t="str">
        <f aca="false">IF(ISNUMBER(J500),IF(J500&lt;0,"Overdue",IF(J500&lt;=30,"Due within 30 days",IF(J500&lt;=60,"Due within 60 days","OK"))),IF(F500&lt;&gt;"","Check details",""))</f>
        <v/>
      </c>
      <c r="L500" s="33"/>
      <c r="M500" s="38"/>
      <c r="N500" s="30"/>
    </row>
    <row r="501" customFormat="false" ht="15" hidden="false" customHeight="false" outlineLevel="0" collapsed="false">
      <c r="A501" s="30"/>
      <c r="B501" s="30"/>
      <c r="C501" s="31"/>
      <c r="D501" s="32"/>
      <c r="E501" s="31"/>
      <c r="F501" s="33"/>
      <c r="G501" s="34"/>
      <c r="H501" s="35" t="str">
        <f aca="false">IF(E501="","",IF(N(G501)&gt;0,G501,IF(SUMIFS('How to use'!$C$23:$C$27,'How to use'!$B$23:$B$27,E501)&gt;0,SUMIFS('How to use'!$C$23:$C$27,'How to use'!$B$23:$B$27,E501),"")))</f>
        <v/>
      </c>
      <c r="I501" s="36" t="str">
        <f aca="false">IFERROR(IF(AND(ISNUMBER(F501),ISNUMBER(H501)),IF(F501&gt;0,EDATE(F501,H501),""),""),"")</f>
        <v/>
      </c>
      <c r="J501" s="35" t="str">
        <f aca="true">IF(ISNUMBER(I501),I501-TODAY(),"")</f>
        <v/>
      </c>
      <c r="K501" s="37" t="str">
        <f aca="false">IF(ISNUMBER(J501),IF(J501&lt;0,"Overdue",IF(J501&lt;=30,"Due within 30 days",IF(J501&lt;=60,"Due within 60 days","OK"))),IF(F501&lt;&gt;"","Check details",""))</f>
        <v/>
      </c>
      <c r="L501" s="33"/>
      <c r="M501" s="38"/>
      <c r="N501" s="30"/>
    </row>
    <row r="502" customFormat="false" ht="15" hidden="false" customHeight="false" outlineLevel="0" collapsed="false">
      <c r="A502" s="30"/>
      <c r="B502" s="30"/>
      <c r="C502" s="31"/>
      <c r="D502" s="32"/>
      <c r="E502" s="31"/>
      <c r="F502" s="33"/>
      <c r="G502" s="34"/>
      <c r="H502" s="35" t="str">
        <f aca="false">IF(E502="","",IF(N(G502)&gt;0,G502,IF(SUMIFS('How to use'!$C$23:$C$27,'How to use'!$B$23:$B$27,E502)&gt;0,SUMIFS('How to use'!$C$23:$C$27,'How to use'!$B$23:$B$27,E502),"")))</f>
        <v/>
      </c>
      <c r="I502" s="36" t="str">
        <f aca="false">IFERROR(IF(AND(ISNUMBER(F502),ISNUMBER(H502)),IF(F502&gt;0,EDATE(F502,H502),""),""),"")</f>
        <v/>
      </c>
      <c r="J502" s="35" t="str">
        <f aca="true">IF(ISNUMBER(I502),I502-TODAY(),"")</f>
        <v/>
      </c>
      <c r="K502" s="37" t="str">
        <f aca="false">IF(ISNUMBER(J502),IF(J502&lt;0,"Overdue",IF(J502&lt;=30,"Due within 30 days",IF(J502&lt;=60,"Due within 60 days","OK"))),IF(F502&lt;&gt;"","Check details",""))</f>
        <v/>
      </c>
      <c r="L502" s="33"/>
      <c r="M502" s="38"/>
      <c r="N502" s="30"/>
    </row>
    <row r="503" customFormat="false" ht="15" hidden="false" customHeight="false" outlineLevel="0" collapsed="false">
      <c r="A503" s="30"/>
      <c r="B503" s="30"/>
      <c r="C503" s="31"/>
      <c r="D503" s="32"/>
      <c r="E503" s="31"/>
      <c r="F503" s="33"/>
      <c r="G503" s="34"/>
      <c r="H503" s="35" t="str">
        <f aca="false">IF(E503="","",IF(N(G503)&gt;0,G503,IF(SUMIFS('How to use'!$C$23:$C$27,'How to use'!$B$23:$B$27,E503)&gt;0,SUMIFS('How to use'!$C$23:$C$27,'How to use'!$B$23:$B$27,E503),"")))</f>
        <v/>
      </c>
      <c r="I503" s="36" t="str">
        <f aca="false">IFERROR(IF(AND(ISNUMBER(F503),ISNUMBER(H503)),IF(F503&gt;0,EDATE(F503,H503),""),""),"")</f>
        <v/>
      </c>
      <c r="J503" s="35" t="str">
        <f aca="true">IF(ISNUMBER(I503),I503-TODAY(),"")</f>
        <v/>
      </c>
      <c r="K503" s="37" t="str">
        <f aca="false">IF(ISNUMBER(J503),IF(J503&lt;0,"Overdue",IF(J503&lt;=30,"Due within 30 days",IF(J503&lt;=60,"Due within 60 days","OK"))),IF(F503&lt;&gt;"","Check details",""))</f>
        <v/>
      </c>
      <c r="L503" s="33"/>
      <c r="M503" s="38"/>
      <c r="N503" s="30"/>
    </row>
    <row r="504" customFormat="false" ht="15" hidden="false" customHeight="false" outlineLevel="0" collapsed="false">
      <c r="A504" s="30"/>
      <c r="B504" s="30"/>
      <c r="C504" s="31"/>
      <c r="D504" s="32"/>
      <c r="E504" s="31"/>
      <c r="F504" s="33"/>
      <c r="G504" s="34"/>
      <c r="H504" s="35" t="str">
        <f aca="false">IF(E504="","",IF(N(G504)&gt;0,G504,IF(SUMIFS('How to use'!$C$23:$C$27,'How to use'!$B$23:$B$27,E504)&gt;0,SUMIFS('How to use'!$C$23:$C$27,'How to use'!$B$23:$B$27,E504),"")))</f>
        <v/>
      </c>
      <c r="I504" s="36" t="str">
        <f aca="false">IFERROR(IF(AND(ISNUMBER(F504),ISNUMBER(H504)),IF(F504&gt;0,EDATE(F504,H504),""),""),"")</f>
        <v/>
      </c>
      <c r="J504" s="35" t="str">
        <f aca="true">IF(ISNUMBER(I504),I504-TODAY(),"")</f>
        <v/>
      </c>
      <c r="K504" s="37" t="str">
        <f aca="false">IF(ISNUMBER(J504),IF(J504&lt;0,"Overdue",IF(J504&lt;=30,"Due within 30 days",IF(J504&lt;=60,"Due within 60 days","OK"))),IF(F504&lt;&gt;"","Check details",""))</f>
        <v/>
      </c>
      <c r="L504" s="33"/>
      <c r="M504" s="38"/>
      <c r="N504" s="30"/>
    </row>
  </sheetData>
  <conditionalFormatting sqref="J5:K504">
    <cfRule type="expression" priority="2" aboveAverage="0" equalAverage="0" bottom="0" percent="0" rank="0" text="" dxfId="13">
      <formula>$K5="Overdue"</formula>
    </cfRule>
    <cfRule type="expression" priority="3" aboveAverage="0" equalAverage="0" bottom="0" percent="0" rank="0" text="" dxfId="14">
      <formula>$K5="Due within 30 days"</formula>
    </cfRule>
    <cfRule type="expression" priority="4" aboveAverage="0" equalAverage="0" bottom="0" percent="0" rank="0" text="" dxfId="15">
      <formula>$K5="Due within 60 days"</formula>
    </cfRule>
    <cfRule type="expression" priority="5" aboveAverage="0" equalAverage="0" bottom="0" percent="0" rank="0" text="" dxfId="16">
      <formula>$K5="Check details"</formula>
    </cfRule>
  </conditionalFormatting>
  <dataValidations count="4">
    <dataValidation allowBlank="true" error="Pick a certificate type from the list." errorStyle="stop" errorTitle="Certificate" operator="between" showDropDown="false" showErrorMessage="true" showInputMessage="false" sqref="E5:E504" type="list">
      <formula1>"Gas safety (CP12),EICR,PAT,Boiler service,Other"</formula1>
      <formula2>0</formula2>
    </dataValidation>
    <dataValidation allowBlank="true" error="Enter a date like 14/03/2026 (dd/mm/yyyy)." errorStyle="stop" errorTitle="Date" operator="between" showDropDown="false" showErrorMessage="true" showInputMessage="false" sqref="F5:F504 L5:L504" type="date">
      <formula1>32874</formula1>
      <formula2>73415</formula2>
    </dataValidation>
    <dataValidation allowBlank="true" error="Enter a whole number of months (1 to 240), or leave blank." errorStyle="stop" errorTitle="Custom months" operator="between" prompt="Leave blank to use the default for this certificate type." promptTitle="Optional" showDropDown="false" showErrorMessage="true" showInputMessage="true" sqref="G5:G504" type="whole">
      <formula1>1</formula1>
      <formula2>240</formula2>
    </dataValidation>
    <dataValidation allowBlank="true" error="Choose Yes or No." errorStyle="stop" errorTitle="Booked?" operator="between" showDropDown="false" showErrorMessage="true" showInputMessage="false" sqref="M5:M504" type="list">
      <formula1>"Yes,No"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Landlord Certificate Renewal Tracker ·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4"/>
  </cols>
  <sheetData>
    <row r="1" customFormat="false" ht="27.75" hidden="false" customHeight="true" outlineLevel="0" collapsed="false">
      <c r="A1" s="24" t="s">
        <v>83</v>
      </c>
      <c r="E1" s="25" t="s">
        <v>46</v>
      </c>
      <c r="F1" s="40" t="n">
        <f aca="true">TODAY()</f>
        <v>46308</v>
      </c>
    </row>
    <row r="2" customFormat="false" ht="15" hidden="false" customHeight="false" outlineLevel="0" collapsed="false">
      <c r="A2" s="27" t="s">
        <v>84</v>
      </c>
    </row>
    <row r="4" customFormat="false" ht="30" hidden="false" customHeight="true" outlineLevel="0" collapsed="false">
      <c r="A4" s="14" t="s">
        <v>85</v>
      </c>
      <c r="B4" s="15" t="s">
        <v>86</v>
      </c>
    </row>
    <row r="5" customFormat="false" ht="15" hidden="false" customHeight="false" outlineLevel="0" collapsed="false">
      <c r="A5" s="41" t="s">
        <v>14</v>
      </c>
      <c r="B5" s="42" t="n">
        <f aca="false">COUNTIF(Tracker!$K$5:$K$2000,A5)</f>
        <v>2</v>
      </c>
    </row>
    <row r="6" customFormat="false" ht="15" hidden="false" customHeight="false" outlineLevel="0" collapsed="false">
      <c r="A6" s="43" t="s">
        <v>16</v>
      </c>
      <c r="B6" s="42" t="n">
        <f aca="false">COUNTIF(Tracker!$K$5:$K$2000,A6)</f>
        <v>2</v>
      </c>
    </row>
    <row r="7" customFormat="false" ht="15" hidden="false" customHeight="false" outlineLevel="0" collapsed="false">
      <c r="A7" s="44" t="s">
        <v>18</v>
      </c>
      <c r="B7" s="42" t="n">
        <f aca="false">COUNTIF(Tracker!$K$5:$K$2000,A7)</f>
        <v>2</v>
      </c>
    </row>
    <row r="8" customFormat="false" ht="15" hidden="false" customHeight="false" outlineLevel="0" collapsed="false">
      <c r="A8" s="31" t="s">
        <v>20</v>
      </c>
      <c r="B8" s="42" t="n">
        <f aca="false">COUNTIF(Tracker!$K$5:$K$2000,A8)</f>
        <v>2</v>
      </c>
    </row>
    <row r="9" customFormat="false" ht="15" hidden="false" customHeight="false" outlineLevel="0" collapsed="false">
      <c r="A9" s="45" t="s">
        <v>87</v>
      </c>
      <c r="B9" s="46" t="n">
        <f aca="false">SUM(B5:B8)</f>
        <v>8</v>
      </c>
    </row>
    <row r="11" customFormat="false" ht="30" hidden="false" customHeight="true" outlineLevel="0" collapsed="false">
      <c r="A11" s="14" t="s">
        <v>88</v>
      </c>
      <c r="B11" s="15" t="s">
        <v>86</v>
      </c>
    </row>
    <row r="12" customFormat="false" ht="15" hidden="false" customHeight="false" outlineLevel="0" collapsed="false">
      <c r="A12" s="31" t="s">
        <v>89</v>
      </c>
      <c r="B12" s="42" t="n">
        <f aca="false">COUNTIFS(Tracker!$J$5:$J$2000,"&gt;=0",Tracker!$J$5:$J$2000,"&lt;=30")</f>
        <v>2</v>
      </c>
    </row>
    <row r="13" customFormat="false" ht="15" hidden="false" customHeight="false" outlineLevel="0" collapsed="false">
      <c r="A13" s="31" t="s">
        <v>90</v>
      </c>
      <c r="B13" s="42" t="n">
        <f aca="false">COUNTIFS(Tracker!$K$5:$K$2000,"Overdue",Tracker!$M$5:$M$2000,"&lt;&gt;Yes")+COUNTIFS(Tracker!$K$5:$K$2000,"Due within 30 days",Tracker!$M$5:$M$2000,"&lt;&gt;Yes")</f>
        <v>2</v>
      </c>
    </row>
    <row r="14" customFormat="false" ht="15" hidden="false" customHeight="false" outlineLevel="0" collapsed="false">
      <c r="A14" s="31" t="s">
        <v>91</v>
      </c>
      <c r="B14" s="42" t="n">
        <f aca="false">COUNTIF(Tracker!$K$5:$K$2000,"Check details")</f>
        <v>0</v>
      </c>
    </row>
    <row r="16" customFormat="false" ht="30" hidden="false" customHeight="true" outlineLevel="0" collapsed="false">
      <c r="A16" s="14" t="s">
        <v>92</v>
      </c>
      <c r="B16" s="47" t="s">
        <v>14</v>
      </c>
      <c r="C16" s="48" t="s">
        <v>16</v>
      </c>
      <c r="D16" s="49" t="s">
        <v>18</v>
      </c>
      <c r="E16" s="15" t="s">
        <v>20</v>
      </c>
      <c r="F16" s="15" t="s">
        <v>93</v>
      </c>
    </row>
    <row r="17" customFormat="false" ht="15" hidden="false" customHeight="false" outlineLevel="0" collapsed="false">
      <c r="A17" s="31" t="s">
        <v>28</v>
      </c>
      <c r="B17" s="34" t="n">
        <f aca="false">COUNTIFS(Tracker!$E$5:$E$2000,$A17,Tracker!$K$5:$K$2000,B$16)</f>
        <v>1</v>
      </c>
      <c r="C17" s="34" t="n">
        <f aca="false">COUNTIFS(Tracker!$E$5:$E$2000,$A17,Tracker!$K$5:$K$2000,C$16)</f>
        <v>1</v>
      </c>
      <c r="D17" s="34" t="n">
        <f aca="false">COUNTIFS(Tracker!$E$5:$E$2000,$A17,Tracker!$K$5:$K$2000,D$16)</f>
        <v>0</v>
      </c>
      <c r="E17" s="34" t="n">
        <f aca="false">COUNTIFS(Tracker!$E$5:$E$2000,$A17,Tracker!$K$5:$K$2000,E$16)</f>
        <v>1</v>
      </c>
      <c r="F17" s="42" t="n">
        <f aca="false">SUM(B17:E17)</f>
        <v>3</v>
      </c>
    </row>
    <row r="18" customFormat="false" ht="15" hidden="false" customHeight="false" outlineLevel="0" collapsed="false">
      <c r="A18" s="31" t="s">
        <v>30</v>
      </c>
      <c r="B18" s="34" t="n">
        <f aca="false">COUNTIFS(Tracker!$E$5:$E$2000,$A18,Tracker!$K$5:$K$2000,B$16)</f>
        <v>1</v>
      </c>
      <c r="C18" s="34" t="n">
        <f aca="false">COUNTIFS(Tracker!$E$5:$E$2000,$A18,Tracker!$K$5:$K$2000,C$16)</f>
        <v>0</v>
      </c>
      <c r="D18" s="34" t="n">
        <f aca="false">COUNTIFS(Tracker!$E$5:$E$2000,$A18,Tracker!$K$5:$K$2000,D$16)</f>
        <v>1</v>
      </c>
      <c r="E18" s="34" t="n">
        <f aca="false">COUNTIFS(Tracker!$E$5:$E$2000,$A18,Tracker!$K$5:$K$2000,E$16)</f>
        <v>0</v>
      </c>
      <c r="F18" s="42" t="n">
        <f aca="false">SUM(B18:E18)</f>
        <v>2</v>
      </c>
    </row>
    <row r="19" customFormat="false" ht="15" hidden="false" customHeight="false" outlineLevel="0" collapsed="false">
      <c r="A19" s="31" t="s">
        <v>32</v>
      </c>
      <c r="B19" s="34" t="n">
        <f aca="false">COUNTIFS(Tracker!$E$5:$E$2000,$A19,Tracker!$K$5:$K$2000,B$16)</f>
        <v>0</v>
      </c>
      <c r="C19" s="34" t="n">
        <f aca="false">COUNTIFS(Tracker!$E$5:$E$2000,$A19,Tracker!$K$5:$K$2000,C$16)</f>
        <v>0</v>
      </c>
      <c r="D19" s="34" t="n">
        <f aca="false">COUNTIFS(Tracker!$E$5:$E$2000,$A19,Tracker!$K$5:$K$2000,D$16)</f>
        <v>1</v>
      </c>
      <c r="E19" s="34" t="n">
        <f aca="false">COUNTIFS(Tracker!$E$5:$E$2000,$A19,Tracker!$K$5:$K$2000,E$16)</f>
        <v>0</v>
      </c>
      <c r="F19" s="42" t="n">
        <f aca="false">SUM(B19:E19)</f>
        <v>1</v>
      </c>
    </row>
    <row r="20" customFormat="false" ht="15" hidden="false" customHeight="false" outlineLevel="0" collapsed="false">
      <c r="A20" s="31" t="s">
        <v>34</v>
      </c>
      <c r="B20" s="34" t="n">
        <f aca="false">COUNTIFS(Tracker!$E$5:$E$2000,$A20,Tracker!$K$5:$K$2000,B$16)</f>
        <v>0</v>
      </c>
      <c r="C20" s="34" t="n">
        <f aca="false">COUNTIFS(Tracker!$E$5:$E$2000,$A20,Tracker!$K$5:$K$2000,C$16)</f>
        <v>1</v>
      </c>
      <c r="D20" s="34" t="n">
        <f aca="false">COUNTIFS(Tracker!$E$5:$E$2000,$A20,Tracker!$K$5:$K$2000,D$16)</f>
        <v>0</v>
      </c>
      <c r="E20" s="34" t="n">
        <f aca="false">COUNTIFS(Tracker!$E$5:$E$2000,$A20,Tracker!$K$5:$K$2000,E$16)</f>
        <v>0</v>
      </c>
      <c r="F20" s="42" t="n">
        <f aca="false">SUM(B20:E20)</f>
        <v>1</v>
      </c>
    </row>
    <row r="21" customFormat="false" ht="15" hidden="false" customHeight="false" outlineLevel="0" collapsed="false">
      <c r="A21" s="31" t="s">
        <v>36</v>
      </c>
      <c r="B21" s="34" t="n">
        <f aca="false">COUNTIFS(Tracker!$E$5:$E$2000,$A21,Tracker!$K$5:$K$2000,B$16)</f>
        <v>0</v>
      </c>
      <c r="C21" s="34" t="n">
        <f aca="false">COUNTIFS(Tracker!$E$5:$E$2000,$A21,Tracker!$K$5:$K$2000,C$16)</f>
        <v>0</v>
      </c>
      <c r="D21" s="34" t="n">
        <f aca="false">COUNTIFS(Tracker!$E$5:$E$2000,$A21,Tracker!$K$5:$K$2000,D$16)</f>
        <v>0</v>
      </c>
      <c r="E21" s="34" t="n">
        <f aca="false">COUNTIFS(Tracker!$E$5:$E$2000,$A21,Tracker!$K$5:$K$2000,E$16)</f>
        <v>1</v>
      </c>
      <c r="F21" s="42" t="n">
        <f aca="false">SUM(B21:E21)</f>
        <v>1</v>
      </c>
    </row>
    <row r="22" customFormat="false" ht="15" hidden="false" customHeight="false" outlineLevel="0" collapsed="false">
      <c r="A22" s="45" t="s">
        <v>94</v>
      </c>
      <c r="B22" s="46" t="n">
        <f aca="false">SUM(B17:B21)</f>
        <v>2</v>
      </c>
      <c r="C22" s="46" t="n">
        <f aca="false">SUM(C17:C21)</f>
        <v>2</v>
      </c>
      <c r="D22" s="46" t="n">
        <f aca="false">SUM(D17:D21)</f>
        <v>2</v>
      </c>
      <c r="E22" s="46" t="n">
        <f aca="false">SUM(E17:E21)</f>
        <v>2</v>
      </c>
      <c r="F22" s="46" t="n">
        <f aca="false">SUM(F17:F21)</f>
        <v>8</v>
      </c>
    </row>
    <row r="24" customFormat="false" ht="15" hidden="false" customHeight="false" outlineLevel="0" collapsed="false">
      <c r="A24" s="27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0"/>
  </cols>
  <sheetData>
    <row r="1" customFormat="false" ht="27.75" hidden="false" customHeight="true" outlineLevel="0" collapsed="false">
      <c r="A1" s="24" t="s">
        <v>96</v>
      </c>
    </row>
    <row r="2" customFormat="false" ht="15" hidden="false" customHeight="false" outlineLevel="0" collapsed="false">
      <c r="A2" s="27" t="s">
        <v>97</v>
      </c>
    </row>
    <row r="4" customFormat="false" ht="21.75" hidden="false" customHeight="true" outlineLevel="0" collapsed="false">
      <c r="A4" s="50" t="s">
        <v>98</v>
      </c>
      <c r="B4" s="50" t="s">
        <v>99</v>
      </c>
    </row>
    <row r="5" customFormat="false" ht="19.5" hidden="false" customHeight="true" outlineLevel="0" collapsed="false">
      <c r="A5" s="51" t="s">
        <v>100</v>
      </c>
      <c r="B5" s="52" t="s">
        <v>101</v>
      </c>
    </row>
    <row r="6" customFormat="false" ht="15" hidden="false" customHeight="true" outlineLevel="0" collapsed="false">
      <c r="A6" s="51" t="s">
        <v>102</v>
      </c>
      <c r="B6" s="53" t="s">
        <v>103</v>
      </c>
    </row>
    <row r="7" customFormat="false" ht="7.5" hidden="false" customHeight="true" outlineLevel="0" collapsed="false">
      <c r="B7" s="53"/>
    </row>
    <row r="8" customFormat="false" ht="15" hidden="false" customHeight="true" outlineLevel="0" collapsed="false">
      <c r="B8" s="53" t="s">
        <v>104</v>
      </c>
    </row>
    <row r="9" customFormat="false" ht="7.5" hidden="false" customHeight="true" outlineLevel="0" collapsed="false">
      <c r="B9" s="53"/>
    </row>
    <row r="10" customFormat="false" ht="27" hidden="false" customHeight="true" outlineLevel="0" collapsed="false">
      <c r="B10" s="53" t="s">
        <v>105</v>
      </c>
    </row>
    <row r="11" customFormat="false" ht="7.5" hidden="false" customHeight="true" outlineLevel="0" collapsed="false">
      <c r="B11" s="53"/>
    </row>
    <row r="12" customFormat="false" ht="15" hidden="false" customHeight="true" outlineLevel="0" collapsed="false">
      <c r="B12" s="53" t="s">
        <v>106</v>
      </c>
    </row>
    <row r="13" customFormat="false" ht="7.5" hidden="false" customHeight="true" outlineLevel="0" collapsed="false">
      <c r="B13" s="53"/>
    </row>
    <row r="14" customFormat="false" ht="15" hidden="false" customHeight="true" outlineLevel="0" collapsed="false">
      <c r="B14" s="53" t="s">
        <v>107</v>
      </c>
    </row>
    <row r="15" customFormat="false" ht="15" hidden="false" customHeight="true" outlineLevel="0" collapsed="false">
      <c r="B15" s="53" t="s">
        <v>108</v>
      </c>
    </row>
    <row r="16" customFormat="false" ht="15" hidden="false" customHeight="true" outlineLevel="0" collapsed="false">
      <c r="B16" s="53" t="s">
        <v>109</v>
      </c>
    </row>
    <row r="18" customFormat="false" ht="21.75" hidden="false" customHeight="true" outlineLevel="0" collapsed="false">
      <c r="A18" s="50" t="s">
        <v>110</v>
      </c>
      <c r="B18" s="50" t="s">
        <v>111</v>
      </c>
    </row>
    <row r="19" customFormat="false" ht="19.5" hidden="false" customHeight="true" outlineLevel="0" collapsed="false">
      <c r="A19" s="51" t="s">
        <v>100</v>
      </c>
      <c r="B19" s="52" t="s">
        <v>112</v>
      </c>
    </row>
    <row r="20" customFormat="false" ht="15" hidden="false" customHeight="true" outlineLevel="0" collapsed="false">
      <c r="A20" s="51" t="s">
        <v>102</v>
      </c>
      <c r="B20" s="53" t="s">
        <v>103</v>
      </c>
    </row>
    <row r="21" customFormat="false" ht="7.5" hidden="false" customHeight="true" outlineLevel="0" collapsed="false">
      <c r="B21" s="53"/>
    </row>
    <row r="22" customFormat="false" ht="15" hidden="false" customHeight="true" outlineLevel="0" collapsed="false">
      <c r="B22" s="53" t="s">
        <v>113</v>
      </c>
    </row>
    <row r="23" customFormat="false" ht="7.5" hidden="false" customHeight="true" outlineLevel="0" collapsed="false">
      <c r="B23" s="53"/>
    </row>
    <row r="24" customFormat="false" ht="27" hidden="false" customHeight="true" outlineLevel="0" collapsed="false">
      <c r="B24" s="53" t="s">
        <v>114</v>
      </c>
    </row>
    <row r="25" customFormat="false" ht="7.5" hidden="false" customHeight="true" outlineLevel="0" collapsed="false">
      <c r="B25" s="53"/>
    </row>
    <row r="26" customFormat="false" ht="15" hidden="false" customHeight="true" outlineLevel="0" collapsed="false">
      <c r="B26" s="53" t="s">
        <v>115</v>
      </c>
    </row>
    <row r="27" customFormat="false" ht="7.5" hidden="false" customHeight="true" outlineLevel="0" collapsed="false">
      <c r="B27" s="53"/>
    </row>
    <row r="28" customFormat="false" ht="15" hidden="false" customHeight="true" outlineLevel="0" collapsed="false">
      <c r="B28" s="53" t="s">
        <v>107</v>
      </c>
    </row>
    <row r="29" customFormat="false" ht="15" hidden="false" customHeight="true" outlineLevel="0" collapsed="false">
      <c r="B29" s="53" t="s">
        <v>108</v>
      </c>
    </row>
    <row r="30" customFormat="false" ht="15" hidden="false" customHeight="true" outlineLevel="0" collapsed="false">
      <c r="B30" s="53" t="s">
        <v>109</v>
      </c>
    </row>
    <row r="32" customFormat="false" ht="21.75" hidden="false" customHeight="true" outlineLevel="0" collapsed="false">
      <c r="A32" s="50" t="s">
        <v>116</v>
      </c>
      <c r="B32" s="50" t="s">
        <v>14</v>
      </c>
    </row>
    <row r="33" customFormat="false" ht="19.5" hidden="false" customHeight="true" outlineLevel="0" collapsed="false">
      <c r="A33" s="51" t="s">
        <v>100</v>
      </c>
      <c r="B33" s="52" t="s">
        <v>117</v>
      </c>
    </row>
    <row r="34" customFormat="false" ht="15" hidden="false" customHeight="true" outlineLevel="0" collapsed="false">
      <c r="A34" s="51" t="s">
        <v>102</v>
      </c>
      <c r="B34" s="53" t="s">
        <v>103</v>
      </c>
    </row>
    <row r="35" customFormat="false" ht="7.5" hidden="false" customHeight="true" outlineLevel="0" collapsed="false">
      <c r="B35" s="53"/>
    </row>
    <row r="36" customFormat="false" ht="27" hidden="false" customHeight="true" outlineLevel="0" collapsed="false">
      <c r="B36" s="53" t="s">
        <v>118</v>
      </c>
    </row>
    <row r="37" customFormat="false" ht="7.5" hidden="false" customHeight="true" outlineLevel="0" collapsed="false">
      <c r="B37" s="53"/>
    </row>
    <row r="38" customFormat="false" ht="27" hidden="false" customHeight="true" outlineLevel="0" collapsed="false">
      <c r="B38" s="53" t="s">
        <v>119</v>
      </c>
    </row>
    <row r="39" customFormat="false" ht="7.5" hidden="false" customHeight="true" outlineLevel="0" collapsed="false">
      <c r="B39" s="53"/>
    </row>
    <row r="40" customFormat="false" ht="15" hidden="false" customHeight="true" outlineLevel="0" collapsed="false">
      <c r="B40" s="53" t="s">
        <v>120</v>
      </c>
    </row>
    <row r="41" customFormat="false" ht="7.5" hidden="false" customHeight="true" outlineLevel="0" collapsed="false">
      <c r="B41" s="53"/>
    </row>
    <row r="42" customFormat="false" ht="15" hidden="false" customHeight="true" outlineLevel="0" collapsed="false">
      <c r="B42" s="53" t="s">
        <v>121</v>
      </c>
    </row>
    <row r="43" customFormat="false" ht="7.5" hidden="false" customHeight="true" outlineLevel="0" collapsed="false">
      <c r="B43" s="53"/>
    </row>
    <row r="44" customFormat="false" ht="15" hidden="false" customHeight="true" outlineLevel="0" collapsed="false">
      <c r="B44" s="53" t="s">
        <v>107</v>
      </c>
    </row>
    <row r="45" customFormat="false" ht="15" hidden="false" customHeight="true" outlineLevel="0" collapsed="false">
      <c r="B45" s="53" t="s">
        <v>108</v>
      </c>
    </row>
    <row r="46" customFormat="false" ht="15" hidden="false" customHeight="true" outlineLevel="0" collapsed="false">
      <c r="B46" s="53" t="s">
        <v>109</v>
      </c>
    </row>
    <row r="48" customFormat="false" ht="15" hidden="false" customHeight="false" outlineLevel="0" collapsed="false">
      <c r="A48" s="54" t="s">
        <v>122</v>
      </c>
      <c r="B48" s="55" t="s">
        <v>123</v>
      </c>
    </row>
  </sheetData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2026-10-13T14:10:00Z</dcterms:created>
  <dc:creator>Orbit Studio</dc:creator>
  <dc:description/>
  <dc:language>en-US</dc:language>
  <cp:lastModifiedBy/>
  <dcterms:modified xsi:type="dcterms:W3CDTF">2026-10-13T14:10:01Z</dcterms:modified>
  <cp:revision>0</cp:revision>
  <dc:subject/>
  <dc:title>Landlord Certificate Renewal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